
<file path=[Content_Types].xml><?xml version="1.0" encoding="utf-8"?>
<Types xmlns="http://schemas.openxmlformats.org/package/2006/content-types">
  <Default Extension="rels" ContentType="application/vnd.openxmlformats-package.relationships+xml"/>
  <Default Extension="jpeg" ContentType="image/jpeg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jpeg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4030"/>
  <workbookPr showInkAnnotation="0" autoCompressPictures="0"/>
  <bookViews>
    <workbookView xWindow="3260" yWindow="6280" windowWidth="28800" windowHeight="17560" tabRatio="500"/>
  </bookViews>
  <sheets>
    <sheet name="Sheet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5" i="1" l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1" i="1"/>
  <c r="D20" i="1"/>
  <c r="H3" i="1"/>
  <c r="H4" i="1"/>
  <c r="G19" i="1"/>
  <c r="F18" i="1"/>
  <c r="G18" i="1"/>
  <c r="F17" i="1"/>
  <c r="G17" i="1"/>
  <c r="G16" i="1"/>
  <c r="G15" i="1"/>
  <c r="G14" i="1"/>
  <c r="G13" i="1"/>
  <c r="G12" i="1"/>
  <c r="G11" i="1"/>
  <c r="G10" i="1"/>
  <c r="G9" i="1"/>
  <c r="G8" i="1"/>
  <c r="G7" i="1"/>
  <c r="G6" i="1"/>
  <c r="F5" i="1"/>
  <c r="G5" i="1"/>
  <c r="G4" i="1"/>
  <c r="F20" i="1"/>
  <c r="F19" i="1"/>
  <c r="F16" i="1"/>
  <c r="F15" i="1"/>
  <c r="F14" i="1"/>
  <c r="F13" i="1"/>
  <c r="F12" i="1"/>
  <c r="F11" i="1"/>
  <c r="F10" i="1"/>
  <c r="F9" i="1"/>
  <c r="F8" i="1"/>
  <c r="F7" i="1"/>
  <c r="F6" i="1"/>
  <c r="F4" i="1"/>
  <c r="F3" i="1"/>
</calcChain>
</file>

<file path=xl/sharedStrings.xml><?xml version="1.0" encoding="utf-8"?>
<sst xmlns="http://schemas.openxmlformats.org/spreadsheetml/2006/main" count="36" uniqueCount="36">
  <si>
    <t>ACTIVITY</t>
  </si>
  <si>
    <t>PLAN</t>
  </si>
  <si>
    <t>DESIGN</t>
  </si>
  <si>
    <t>VALIDATE</t>
  </si>
  <si>
    <t>IMPLEMENT</t>
  </si>
  <si>
    <t>Agree on Operational Requirements</t>
  </si>
  <si>
    <t>Create Airspace Design Team</t>
  </si>
  <si>
    <t>Agree on Objectives, Scope &amp; Timeline</t>
  </si>
  <si>
    <t>Analyze Reference Scenario</t>
  </si>
  <si>
    <t>Select Safety Criteria, Safety Policy, &amp; Performance Criteria</t>
  </si>
  <si>
    <t>Agree on CBS/ATM Assumptions</t>
  </si>
  <si>
    <t>Design Airspace Routes and Holds</t>
  </si>
  <si>
    <t>Initial Procedure Design</t>
  </si>
  <si>
    <t>Design Airspace Volumes and Sectors</t>
  </si>
  <si>
    <t>Airspace Concept Validation</t>
  </si>
  <si>
    <t>Finalize Procedure Design</t>
  </si>
  <si>
    <t>Procedure Validation</t>
  </si>
  <si>
    <t>Implementation</t>
  </si>
  <si>
    <t>Post Implementation Review</t>
  </si>
  <si>
    <t>EXAMPLE PROJECT PLAN</t>
  </si>
  <si>
    <t>Confirm ICAO Navigation Specification</t>
  </si>
  <si>
    <t>ATC System Integration</t>
  </si>
  <si>
    <t>Awareness and Training Material</t>
  </si>
  <si>
    <t>Parallel Days</t>
  </si>
  <si>
    <t>TIMELINE DAYS REQUIRED</t>
  </si>
  <si>
    <t>Start Date</t>
  </si>
  <si>
    <t>Completion Date</t>
  </si>
  <si>
    <t>Timeline Number of WorkDays</t>
  </si>
  <si>
    <t>Total Work Days</t>
  </si>
  <si>
    <t>total</t>
  </si>
  <si>
    <t>workdays</t>
  </si>
  <si>
    <t>END DATE</t>
  </si>
  <si>
    <t>DIRECTIONS:</t>
  </si>
  <si>
    <t>*note:  Uses xl WORKDAY function to exclude weekend and holiday days</t>
  </si>
  <si>
    <t>Type in START DATE in cell G3, then fill in cells D3 thru D19 and cells E3 thru E19 as appropriate.</t>
  </si>
  <si>
    <t>Worksheet will then calculate start and end dates for each subsequent activity.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</si>
</sst>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d\-mmm\-yyyy;@"/>
  </numFmts>
  <fonts count="10" x14ac:knownFonts="1">
    <font>
      <sz val="12"/>
      <color theme="1"/>
      <name val="Calibri"/>
      <family val="2"/>
      <charset val="134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6"/>
      <color theme="1"/>
      <name val="Calibri"/>
      <scheme val="minor"/>
    </font>
    <font>
      <b/>
      <u/>
      <sz val="12"/>
      <color theme="1"/>
      <name val="Calibri"/>
      <scheme val="minor"/>
    </font>
    <font>
      <u/>
      <sz val="12"/>
      <color theme="1"/>
      <name val="Calibri"/>
      <scheme val="minor"/>
    </font>
    <font>
      <sz val="12"/>
      <color theme="0" tint="-0.499984740745262"/>
      <name val="Calibri"/>
      <scheme val="minor"/>
    </font>
    <font>
      <sz val="12"/>
      <name val="Calibri"/>
      <scheme val="minor"/>
    </font>
    <font>
      <sz val="8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0FFED"/>
        <bgColor indexed="64"/>
      </patternFill>
    </fill>
  </fills>
  <borders count="18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01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53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 applyAlignment="1">
      <alignment horizontal="right"/>
    </xf>
    <xf numFmtId="0" fontId="0" fillId="2" borderId="0" xfId="0" applyFill="1"/>
    <xf numFmtId="0" fontId="0" fillId="3" borderId="0" xfId="0" applyFill="1" applyAlignment="1">
      <alignment horizontal="right"/>
    </xf>
    <xf numFmtId="0" fontId="0" fillId="3" borderId="0" xfId="0" applyFill="1"/>
    <xf numFmtId="0" fontId="0" fillId="4" borderId="0" xfId="0" applyFill="1" applyAlignment="1">
      <alignment horizontal="right"/>
    </xf>
    <xf numFmtId="0" fontId="0" fillId="4" borderId="0" xfId="0" applyFill="1"/>
    <xf numFmtId="0" fontId="0" fillId="5" borderId="0" xfId="0" applyFill="1" applyAlignment="1">
      <alignment horizontal="right"/>
    </xf>
    <xf numFmtId="0" fontId="0" fillId="5" borderId="0" xfId="0" applyFill="1"/>
    <xf numFmtId="0" fontId="4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0" fillId="0" borderId="0" xfId="0" applyAlignment="1">
      <alignment horizontal="center" wrapText="1"/>
    </xf>
    <xf numFmtId="164" fontId="0" fillId="0" borderId="0" xfId="0" applyNumberFormat="1"/>
    <xf numFmtId="0" fontId="7" fillId="6" borderId="1" xfId="0" applyFont="1" applyFill="1" applyBorder="1"/>
    <xf numFmtId="164" fontId="0" fillId="0" borderId="0" xfId="0" applyNumberFormat="1" applyFill="1"/>
    <xf numFmtId="0" fontId="0" fillId="0" borderId="0" xfId="0" quotePrefix="1"/>
    <xf numFmtId="0" fontId="0" fillId="0" borderId="3" xfId="0" applyBorder="1" applyAlignment="1">
      <alignment horizontal="center"/>
    </xf>
    <xf numFmtId="0" fontId="0" fillId="0" borderId="4" xfId="0" applyFill="1" applyBorder="1"/>
    <xf numFmtId="0" fontId="0" fillId="0" borderId="6" xfId="0" applyBorder="1" applyAlignment="1">
      <alignment horizontal="center"/>
    </xf>
    <xf numFmtId="0" fontId="0" fillId="0" borderId="7" xfId="0" applyFill="1" applyBorder="1"/>
    <xf numFmtId="0" fontId="0" fillId="0" borderId="7" xfId="0" applyBorder="1"/>
    <xf numFmtId="164" fontId="0" fillId="0" borderId="7" xfId="0" applyNumberFormat="1" applyBorder="1"/>
    <xf numFmtId="164" fontId="0" fillId="0" borderId="8" xfId="0" applyNumberFormat="1" applyBorder="1"/>
    <xf numFmtId="0" fontId="0" fillId="0" borderId="9" xfId="0" applyBorder="1" applyAlignment="1">
      <alignment horizontal="center"/>
    </xf>
    <xf numFmtId="0" fontId="0" fillId="0" borderId="10" xfId="0" applyBorder="1"/>
    <xf numFmtId="164" fontId="0" fillId="0" borderId="10" xfId="0" applyNumberFormat="1" applyBorder="1"/>
    <xf numFmtId="164" fontId="0" fillId="0" borderId="11" xfId="0" applyNumberFormat="1" applyBorder="1"/>
    <xf numFmtId="0" fontId="5" fillId="0" borderId="12" xfId="0" applyFont="1" applyBorder="1" applyAlignment="1">
      <alignment horizontal="center"/>
    </xf>
    <xf numFmtId="0" fontId="0" fillId="0" borderId="14" xfId="0" applyBorder="1" applyAlignment="1">
      <alignment horizontal="center" wrapText="1"/>
    </xf>
    <xf numFmtId="0" fontId="0" fillId="0" borderId="5" xfId="0" applyBorder="1"/>
    <xf numFmtId="164" fontId="0" fillId="0" borderId="15" xfId="0" applyNumberFormat="1" applyBorder="1"/>
    <xf numFmtId="164" fontId="0" fillId="0" borderId="4" xfId="0" applyNumberFormat="1" applyBorder="1"/>
    <xf numFmtId="0" fontId="0" fillId="0" borderId="13" xfId="0" applyBorder="1" applyAlignment="1">
      <alignment horizontal="right" wrapText="1"/>
    </xf>
    <xf numFmtId="0" fontId="6" fillId="0" borderId="13" xfId="0" applyFont="1" applyBorder="1" applyAlignment="1">
      <alignment horizontal="right" wrapText="1"/>
    </xf>
    <xf numFmtId="49" fontId="8" fillId="6" borderId="1" xfId="0" applyNumberFormat="1" applyFont="1" applyFill="1" applyBorder="1" applyAlignment="1">
      <alignment wrapText="1"/>
    </xf>
    <xf numFmtId="0" fontId="7" fillId="6" borderId="0" xfId="0" applyFont="1" applyFill="1" applyBorder="1"/>
    <xf numFmtId="164" fontId="1" fillId="7" borderId="16" xfId="0" applyNumberFormat="1" applyFont="1" applyFill="1" applyBorder="1" applyAlignment="1">
      <alignment horizontal="center"/>
    </xf>
    <xf numFmtId="164" fontId="1" fillId="7" borderId="17" xfId="0" applyNumberFormat="1" applyFont="1" applyFill="1" applyBorder="1" applyAlignment="1">
      <alignment horizontal="center"/>
    </xf>
    <xf numFmtId="0" fontId="1" fillId="0" borderId="13" xfId="0" applyFont="1" applyBorder="1" applyAlignment="1">
      <alignment horizontal="center" wrapText="1"/>
    </xf>
    <xf numFmtId="49" fontId="8" fillId="6" borderId="0" xfId="0" applyNumberFormat="1" applyFont="1" applyFill="1" applyBorder="1" applyAlignment="1">
      <alignment vertical="top" wrapText="1"/>
    </xf>
    <xf numFmtId="0" fontId="0" fillId="0" borderId="0" xfId="0" applyAlignment="1">
      <alignment horizontal="right"/>
    </xf>
    <xf numFmtId="0" fontId="0" fillId="8" borderId="0" xfId="0" applyFill="1"/>
    <xf numFmtId="0" fontId="0" fillId="8" borderId="4" xfId="0" applyFill="1" applyBorder="1"/>
    <xf numFmtId="0" fontId="0" fillId="8" borderId="7" xfId="0" applyFill="1" applyBorder="1"/>
    <xf numFmtId="0" fontId="0" fillId="8" borderId="10" xfId="0" applyFill="1" applyBorder="1"/>
    <xf numFmtId="164" fontId="1" fillId="8" borderId="2" xfId="0" applyNumberFormat="1" applyFont="1" applyFill="1" applyBorder="1"/>
    <xf numFmtId="0" fontId="0" fillId="8" borderId="0" xfId="0" quotePrefix="1" applyFill="1"/>
    <xf numFmtId="0" fontId="0" fillId="0" borderId="0" xfId="0" applyFill="1"/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</cellXfs>
  <cellStyles count="101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tabSelected="1" zoomScale="125" zoomScaleNormal="125" zoomScalePageLayoutView="125" workbookViewId="0">
      <pane xSplit="5" ySplit="2" topLeftCell="G3" activePane="bottomRight" state="frozen"/>
      <selection pane="topRight" activeCell="F1" sqref="F1"/>
      <selection pane="bottomLeft" activeCell="A3" sqref="A3"/>
      <selection pane="bottomRight" activeCell="D6" sqref="D6"/>
    </sheetView>
  </sheetViews>
  <sheetFormatPr baseColWidth="10" defaultRowHeight="15" x14ac:dyDescent="0"/>
  <cols>
    <col min="2" max="2" width="4.1640625" style="1" customWidth="1"/>
    <col min="3" max="3" width="50.83203125" customWidth="1"/>
    <col min="4" max="4" width="9.6640625" customWidth="1"/>
    <col min="5" max="5" width="7.1640625" customWidth="1"/>
    <col min="6" max="6" width="7.5" customWidth="1"/>
    <col min="7" max="7" width="12" customWidth="1"/>
    <col min="8" max="8" width="12.1640625" bestFit="1" customWidth="1"/>
    <col min="9" max="9" width="12.33203125" customWidth="1"/>
    <col min="11" max="11" width="11.1640625" bestFit="1" customWidth="1"/>
  </cols>
  <sheetData>
    <row r="1" spans="1:11" ht="20">
      <c r="C1" s="10" t="s">
        <v>19</v>
      </c>
    </row>
    <row r="2" spans="1:11" ht="51" customHeight="1">
      <c r="C2" s="28" t="s">
        <v>0</v>
      </c>
      <c r="D2" s="34" t="s">
        <v>27</v>
      </c>
      <c r="E2" s="33" t="s">
        <v>23</v>
      </c>
      <c r="F2" s="33" t="s">
        <v>28</v>
      </c>
      <c r="G2" s="39" t="s">
        <v>25</v>
      </c>
      <c r="H2" s="29" t="s">
        <v>26</v>
      </c>
      <c r="I2" s="12"/>
    </row>
    <row r="3" spans="1:11">
      <c r="A3" s="2" t="s">
        <v>1</v>
      </c>
      <c r="B3" s="17">
        <v>1</v>
      </c>
      <c r="C3" s="18" t="s">
        <v>5</v>
      </c>
      <c r="D3" s="43">
        <v>10</v>
      </c>
      <c r="E3" s="43">
        <v>0</v>
      </c>
      <c r="F3" s="30">
        <f t="shared" ref="F3:F19" si="0">SUM(D3:E3)</f>
        <v>10</v>
      </c>
      <c r="G3" s="46">
        <v>41314</v>
      </c>
      <c r="H3" s="31">
        <f>WORKDAY(G3,D3)</f>
        <v>41327</v>
      </c>
      <c r="I3" s="15"/>
      <c r="K3" s="13"/>
    </row>
    <row r="4" spans="1:11">
      <c r="A4" s="3"/>
      <c r="B4" s="19">
        <v>2</v>
      </c>
      <c r="C4" s="20" t="s">
        <v>6</v>
      </c>
      <c r="D4" s="44">
        <v>5</v>
      </c>
      <c r="E4" s="44">
        <v>0</v>
      </c>
      <c r="F4" s="21">
        <f t="shared" si="0"/>
        <v>5</v>
      </c>
      <c r="G4" s="32">
        <f t="shared" ref="G4:G19" si="1">WORKDAY(H4,-F4)</f>
        <v>41327</v>
      </c>
      <c r="H4" s="23">
        <f t="shared" ref="H4:H19" si="2">WORKDAY(H3,D4)</f>
        <v>41334</v>
      </c>
      <c r="I4" s="13"/>
    </row>
    <row r="5" spans="1:11">
      <c r="A5" s="3"/>
      <c r="B5" s="19">
        <v>3</v>
      </c>
      <c r="C5" s="20" t="s">
        <v>7</v>
      </c>
      <c r="D5" s="44">
        <v>20</v>
      </c>
      <c r="E5" s="44">
        <v>0</v>
      </c>
      <c r="F5" s="21">
        <f t="shared" si="0"/>
        <v>20</v>
      </c>
      <c r="G5" s="22">
        <f t="shared" si="1"/>
        <v>41334</v>
      </c>
      <c r="H5" s="23">
        <f t="shared" si="2"/>
        <v>41362</v>
      </c>
      <c r="I5" s="13"/>
    </row>
    <row r="6" spans="1:11">
      <c r="A6" s="3"/>
      <c r="B6" s="19">
        <v>4</v>
      </c>
      <c r="C6" s="20" t="s">
        <v>8</v>
      </c>
      <c r="D6" s="44">
        <v>15</v>
      </c>
      <c r="E6" s="44">
        <v>0</v>
      </c>
      <c r="F6" s="21">
        <f t="shared" si="0"/>
        <v>15</v>
      </c>
      <c r="G6" s="22">
        <f t="shared" si="1"/>
        <v>41362</v>
      </c>
      <c r="H6" s="23">
        <f t="shared" si="2"/>
        <v>41383</v>
      </c>
      <c r="I6" s="13"/>
    </row>
    <row r="7" spans="1:11">
      <c r="A7" s="3"/>
      <c r="B7" s="19">
        <v>5</v>
      </c>
      <c r="C7" s="20" t="s">
        <v>9</v>
      </c>
      <c r="D7" s="44">
        <v>10</v>
      </c>
      <c r="E7" s="44">
        <v>0</v>
      </c>
      <c r="F7" s="21">
        <f t="shared" si="0"/>
        <v>10</v>
      </c>
      <c r="G7" s="22">
        <f t="shared" si="1"/>
        <v>41383</v>
      </c>
      <c r="H7" s="23">
        <f t="shared" si="2"/>
        <v>41397</v>
      </c>
      <c r="I7" s="13"/>
    </row>
    <row r="8" spans="1:11">
      <c r="A8" s="3"/>
      <c r="B8" s="19">
        <v>6</v>
      </c>
      <c r="C8" s="20" t="s">
        <v>10</v>
      </c>
      <c r="D8" s="44">
        <v>12</v>
      </c>
      <c r="E8" s="44">
        <v>0</v>
      </c>
      <c r="F8" s="21">
        <f t="shared" si="0"/>
        <v>12</v>
      </c>
      <c r="G8" s="22">
        <f t="shared" si="1"/>
        <v>41397</v>
      </c>
      <c r="H8" s="23">
        <f t="shared" si="2"/>
        <v>41415</v>
      </c>
      <c r="I8" s="13"/>
    </row>
    <row r="9" spans="1:11">
      <c r="A9" s="8" t="s">
        <v>2</v>
      </c>
      <c r="B9" s="19">
        <v>7</v>
      </c>
      <c r="C9" s="20" t="s">
        <v>11</v>
      </c>
      <c r="D9" s="44">
        <v>14</v>
      </c>
      <c r="E9" s="44">
        <v>0</v>
      </c>
      <c r="F9" s="21">
        <f t="shared" si="0"/>
        <v>14</v>
      </c>
      <c r="G9" s="22">
        <f t="shared" si="1"/>
        <v>41415</v>
      </c>
      <c r="H9" s="23">
        <f t="shared" si="2"/>
        <v>41435</v>
      </c>
      <c r="I9" s="13"/>
    </row>
    <row r="10" spans="1:11">
      <c r="A10" s="9"/>
      <c r="B10" s="19">
        <v>8</v>
      </c>
      <c r="C10" s="20" t="s">
        <v>12</v>
      </c>
      <c r="D10" s="44">
        <v>20</v>
      </c>
      <c r="E10" s="44">
        <v>0</v>
      </c>
      <c r="F10" s="21">
        <f t="shared" si="0"/>
        <v>20</v>
      </c>
      <c r="G10" s="22">
        <f t="shared" si="1"/>
        <v>41435</v>
      </c>
      <c r="H10" s="23">
        <f t="shared" si="2"/>
        <v>41463</v>
      </c>
      <c r="I10" s="13"/>
    </row>
    <row r="11" spans="1:11">
      <c r="A11" s="9"/>
      <c r="B11" s="19">
        <v>9</v>
      </c>
      <c r="C11" s="20" t="s">
        <v>13</v>
      </c>
      <c r="D11" s="44">
        <v>20</v>
      </c>
      <c r="E11" s="44">
        <v>0</v>
      </c>
      <c r="F11" s="21">
        <f t="shared" si="0"/>
        <v>20</v>
      </c>
      <c r="G11" s="22">
        <f t="shared" si="1"/>
        <v>41463</v>
      </c>
      <c r="H11" s="23">
        <f t="shared" si="2"/>
        <v>41491</v>
      </c>
      <c r="I11" s="13"/>
    </row>
    <row r="12" spans="1:11">
      <c r="A12" s="9"/>
      <c r="B12" s="19">
        <v>10</v>
      </c>
      <c r="C12" s="21" t="s">
        <v>20</v>
      </c>
      <c r="D12" s="44">
        <v>5</v>
      </c>
      <c r="E12" s="44">
        <v>0</v>
      </c>
      <c r="F12" s="21">
        <f t="shared" si="0"/>
        <v>5</v>
      </c>
      <c r="G12" s="22">
        <f t="shared" si="1"/>
        <v>41491</v>
      </c>
      <c r="H12" s="23">
        <f t="shared" si="2"/>
        <v>41498</v>
      </c>
      <c r="I12" s="13"/>
    </row>
    <row r="13" spans="1:11">
      <c r="A13" s="4" t="s">
        <v>3</v>
      </c>
      <c r="B13" s="19">
        <v>11</v>
      </c>
      <c r="C13" s="21" t="s">
        <v>14</v>
      </c>
      <c r="D13" s="44">
        <v>20</v>
      </c>
      <c r="E13" s="44">
        <v>0</v>
      </c>
      <c r="F13" s="21">
        <f t="shared" si="0"/>
        <v>20</v>
      </c>
      <c r="G13" s="22">
        <f t="shared" si="1"/>
        <v>41498</v>
      </c>
      <c r="H13" s="23">
        <f t="shared" si="2"/>
        <v>41526</v>
      </c>
      <c r="I13" s="13"/>
    </row>
    <row r="14" spans="1:11">
      <c r="A14" s="5"/>
      <c r="B14" s="19">
        <v>12</v>
      </c>
      <c r="C14" s="21" t="s">
        <v>15</v>
      </c>
      <c r="D14" s="44">
        <v>22</v>
      </c>
      <c r="E14" s="44">
        <v>0</v>
      </c>
      <c r="F14" s="21">
        <f t="shared" si="0"/>
        <v>22</v>
      </c>
      <c r="G14" s="22">
        <f t="shared" si="1"/>
        <v>41526</v>
      </c>
      <c r="H14" s="23">
        <f t="shared" si="2"/>
        <v>41556</v>
      </c>
      <c r="I14" s="13"/>
    </row>
    <row r="15" spans="1:11">
      <c r="A15" s="5"/>
      <c r="B15" s="19">
        <v>13</v>
      </c>
      <c r="C15" s="21" t="s">
        <v>16</v>
      </c>
      <c r="D15" s="44">
        <v>20</v>
      </c>
      <c r="E15" s="44">
        <v>0</v>
      </c>
      <c r="F15" s="21">
        <f t="shared" si="0"/>
        <v>20</v>
      </c>
      <c r="G15" s="22">
        <f t="shared" si="1"/>
        <v>41556</v>
      </c>
      <c r="H15" s="23">
        <f t="shared" si="2"/>
        <v>41584</v>
      </c>
      <c r="I15" s="13"/>
    </row>
    <row r="16" spans="1:11">
      <c r="A16" s="6" t="s">
        <v>4</v>
      </c>
      <c r="B16" s="19">
        <v>14</v>
      </c>
      <c r="C16" s="21" t="s">
        <v>21</v>
      </c>
      <c r="D16" s="44">
        <v>20</v>
      </c>
      <c r="E16" s="44">
        <v>10</v>
      </c>
      <c r="F16" s="21">
        <f t="shared" si="0"/>
        <v>30</v>
      </c>
      <c r="G16" s="22">
        <f t="shared" si="1"/>
        <v>41570</v>
      </c>
      <c r="H16" s="23">
        <f t="shared" si="2"/>
        <v>41612</v>
      </c>
      <c r="I16" s="13"/>
    </row>
    <row r="17" spans="1:9">
      <c r="A17" s="6"/>
      <c r="B17" s="19">
        <v>15</v>
      </c>
      <c r="C17" s="21" t="s">
        <v>22</v>
      </c>
      <c r="D17" s="44">
        <v>0</v>
      </c>
      <c r="E17" s="44">
        <v>30</v>
      </c>
      <c r="F17" s="21">
        <f t="shared" si="0"/>
        <v>30</v>
      </c>
      <c r="G17" s="22">
        <f t="shared" si="1"/>
        <v>41570</v>
      </c>
      <c r="H17" s="23">
        <f t="shared" si="2"/>
        <v>41612</v>
      </c>
      <c r="I17" s="13"/>
    </row>
    <row r="18" spans="1:9">
      <c r="A18" s="7"/>
      <c r="B18" s="19">
        <v>16</v>
      </c>
      <c r="C18" s="21" t="s">
        <v>17</v>
      </c>
      <c r="D18" s="44">
        <v>1</v>
      </c>
      <c r="E18" s="44">
        <v>0</v>
      </c>
      <c r="F18" s="21">
        <f t="shared" si="0"/>
        <v>1</v>
      </c>
      <c r="G18" s="22">
        <f t="shared" si="1"/>
        <v>41612</v>
      </c>
      <c r="H18" s="23">
        <f t="shared" si="2"/>
        <v>41613</v>
      </c>
      <c r="I18" s="13"/>
    </row>
    <row r="19" spans="1:9" ht="16" customHeight="1" thickBot="1">
      <c r="A19" s="7"/>
      <c r="B19" s="24">
        <v>17</v>
      </c>
      <c r="C19" s="25" t="s">
        <v>18</v>
      </c>
      <c r="D19" s="45">
        <v>30</v>
      </c>
      <c r="E19" s="45">
        <v>0</v>
      </c>
      <c r="F19" s="25">
        <f t="shared" si="0"/>
        <v>30</v>
      </c>
      <c r="G19" s="26">
        <f t="shared" si="1"/>
        <v>41613</v>
      </c>
      <c r="H19" s="27">
        <f t="shared" si="2"/>
        <v>41655</v>
      </c>
      <c r="I19" s="13"/>
    </row>
    <row r="20" spans="1:9" ht="16" customHeight="1">
      <c r="C20" s="11"/>
      <c r="D20" s="51">
        <f>SUM(D3:D19)</f>
        <v>244</v>
      </c>
      <c r="E20" s="14"/>
      <c r="F20" s="49">
        <f>SUM(F3:F19)</f>
        <v>284</v>
      </c>
      <c r="G20" s="35" t="s">
        <v>29</v>
      </c>
      <c r="H20" s="37" t="s">
        <v>31</v>
      </c>
    </row>
    <row r="21" spans="1:9" ht="16" customHeight="1">
      <c r="C21" s="11" t="s">
        <v>24</v>
      </c>
      <c r="D21" s="52"/>
      <c r="E21" s="36"/>
      <c r="F21" s="50"/>
      <c r="G21" s="40" t="s">
        <v>30</v>
      </c>
      <c r="H21" s="38">
        <f>H19</f>
        <v>41655</v>
      </c>
    </row>
    <row r="22" spans="1:9">
      <c r="B22" s="16" t="s">
        <v>33</v>
      </c>
    </row>
    <row r="24" spans="1:9">
      <c r="B24" s="41" t="s">
        <v>32</v>
      </c>
      <c r="C24" s="47" t="s">
        <v>34</v>
      </c>
      <c r="D24" s="42"/>
      <c r="E24" s="42"/>
      <c r="F24" s="42"/>
      <c r="G24" s="42"/>
    </row>
    <row r="25" spans="1:9">
      <c r="C25" t="s">
        <v>35</v>
      </c>
    </row>
    <row r="27" spans="1:9">
      <c r="H27" s="48"/>
    </row>
  </sheetData>
  <mergeCells count="2">
    <mergeCell ref="F20:F21"/>
    <mergeCell ref="D20:D21"/>
  </mergeCells>
  <phoneticPr fontId="9" type="noConversion"/>
  <pageMargins left="0.25" right="0.25" top="0.75" bottom="0.75" header="0.3" footer="0.3"/>
  <pageSetup orientation="landscape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EA7E1A58E51824D928176166504EF47" ma:contentTypeVersion="1" ma:contentTypeDescription="Create a new document." ma:contentTypeScope="" ma:versionID="cad83e66ccf37823375635bec5d66fd0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bfa53a8320f8b1c95a8960917c092390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FA25FBB6-72EA-454A-B2A5-CC805AFD6F6B}"/>
</file>

<file path=customXml/itemProps2.xml><?xml version="1.0" encoding="utf-8"?>
<ds:datastoreItem xmlns:ds="http://schemas.openxmlformats.org/officeDocument/2006/customXml" ds:itemID="{9DF97D94-CC1F-4171-B583-3E76EB32B4E1}"/>
</file>

<file path=customXml/itemProps3.xml><?xml version="1.0" encoding="utf-8"?>
<ds:datastoreItem xmlns:ds="http://schemas.openxmlformats.org/officeDocument/2006/customXml" ds:itemID="{A84ED454-F407-4409-9289-7620ADE7695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RDS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Walter White</dc:creator>
  <cp:lastModifiedBy>Walter White</cp:lastModifiedBy>
  <dcterms:created xsi:type="dcterms:W3CDTF">2012-05-07T02:10:18Z</dcterms:created>
  <dcterms:modified xsi:type="dcterms:W3CDTF">2014-01-23T09:19:04Z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0x0101006EA7E1A58E51824D928176166504EF47</vt:lpwstr>
  </property>
</Properties>
</file>