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44.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52.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autoCompressPictures="0" defaultThemeVersion="124226"/>
  <mc:AlternateContent xmlns:mc="http://schemas.openxmlformats.org/markup-compatibility/2006">
    <mc:Choice Requires="x15">
      <x15ac:absPath xmlns:x15ac="http://schemas.microsoft.com/office/spreadsheetml/2010/11/ac" url="C:\Users\Elena Schmidt\Dropbox (RSB)\RSB Team\RSB Standards\Standard Documents\RSB-PRO-60-001 (Risk)\"/>
    </mc:Choice>
  </mc:AlternateContent>
  <xr:revisionPtr revIDLastSave="0" documentId="8_{53BF467B-CCDB-49EC-836F-F533E66ADC79}" xr6:coauthVersionLast="44" xr6:coauthVersionMax="44" xr10:uidLastSave="{00000000-0000-0000-0000-000000000000}"/>
  <bookViews>
    <workbookView xWindow="-108" yWindow="-108" windowWidth="16608" windowHeight="8832" xr2:uid="{00000000-000D-0000-FFFF-FFFF00000000}"/>
  </bookViews>
  <sheets>
    <sheet name="SRA Calc" sheetId="1" r:id="rId1"/>
  </sheets>
  <definedNames>
    <definedName name="_xlnm.Print_Area" localSheetId="0">'SRA Calc'!$A$1:$G$181</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21" i="1"/>
  <c r="H27" i="1"/>
  <c r="H37" i="1"/>
  <c r="H49" i="1"/>
  <c r="H62" i="1"/>
  <c r="H68" i="1"/>
  <c r="H85" i="1"/>
  <c r="H103" i="1"/>
  <c r="H114" i="1"/>
  <c r="H132" i="1"/>
  <c r="H147" i="1"/>
  <c r="H153" i="1"/>
  <c r="H163" i="1"/>
  <c r="C174" i="1"/>
  <c r="C117" i="1"/>
  <c r="C166" i="1"/>
  <c r="C155" i="1"/>
  <c r="C148" i="1"/>
  <c r="C137" i="1"/>
  <c r="C106" i="1"/>
  <c r="C88" i="1"/>
  <c r="C71" i="1"/>
  <c r="C63" i="1"/>
  <c r="C54" i="1"/>
  <c r="C40" i="1"/>
  <c r="C22" i="1"/>
  <c r="C29" i="1"/>
  <c r="C14" i="1"/>
</calcChain>
</file>

<file path=xl/sharedStrings.xml><?xml version="1.0" encoding="utf-8"?>
<sst xmlns="http://schemas.openxmlformats.org/spreadsheetml/2006/main" count="101" uniqueCount="86">
  <si>
    <t>Note: the scoring system will be re-evaluated within 6-12 months following the approval of this document.</t>
  </si>
  <si>
    <t>Total Risk Score</t>
  </si>
  <si>
    <t>Risk Score Result and Classification</t>
  </si>
  <si>
    <t xml:space="preserve">A. Certification and Legal History
- This section has to be completed by all operators applying for certification </t>
  </si>
  <si>
    <r>
      <rPr>
        <b/>
        <sz val="11"/>
        <rFont val="Arial"/>
        <family val="2"/>
      </rPr>
      <t>A.1</t>
    </r>
    <r>
      <rPr>
        <sz val="11"/>
        <rFont val="Arial"/>
        <family val="2"/>
      </rPr>
      <t xml:space="preserve"> Have you in the last 3 years been refused by another scheme or has a certificate been immediately suspended or withdrawn because of a non-conformity under the RSB or any other certification scheme?</t>
    </r>
  </si>
  <si>
    <r>
      <rPr>
        <b/>
        <sz val="11"/>
        <rFont val="Arial"/>
        <family val="2"/>
      </rPr>
      <t xml:space="preserve">A.3 </t>
    </r>
    <r>
      <rPr>
        <sz val="11"/>
        <rFont val="Arial"/>
        <family val="2"/>
      </rPr>
      <t>Has a grievance ever been filed against your organisation in reaction to a previous RSB audit?</t>
    </r>
  </si>
  <si>
    <t xml:space="preserve">B. Management System
- This section has to be completed by all operators applying for certification </t>
  </si>
  <si>
    <t>Result</t>
  </si>
  <si>
    <t>C.Supply Chain
- This section has to be completed by all operators applying for certification</t>
  </si>
  <si>
    <r>
      <rPr>
        <b/>
        <sz val="11"/>
        <rFont val="Arial"/>
        <family val="2"/>
      </rPr>
      <t>C.2</t>
    </r>
    <r>
      <rPr>
        <sz val="11"/>
        <rFont val="Arial"/>
        <family val="2"/>
      </rPr>
      <t xml:space="preserve"> Do you maintain more than one chain of custody accounting system (e.g. for ISCC and RSB claims)?</t>
    </r>
  </si>
  <si>
    <t>Country of operation</t>
  </si>
  <si>
    <t>IHDI</t>
  </si>
  <si>
    <t>HDI</t>
  </si>
  <si>
    <t>Dataset year</t>
  </si>
  <si>
    <t xml:space="preserve">Background information: </t>
  </si>
  <si>
    <t>The HDI was created to emphasize that people and their capabilities should be the ultimate criteria for assessing the development of a country, not economic growth alone. The Human Development Index (HDI) is a summary measure of average achievement in key dimensions of human development: a long and healthy life, being knowledgeable and have a decent standard of living. The difference between the IHDI and HDI is the human development cost of inequality, also termed – the loss to human development due to inequality. The IHDI allows a direct link to inequalities in dimensions, it can inform policies towards inequality reduction, and leads to better understanding of inequalities across population and their contribution to the overall human development cost</t>
  </si>
  <si>
    <r>
      <rPr>
        <b/>
        <sz val="10"/>
        <color rgb="FF000000"/>
        <rFont val="Arial"/>
        <family val="2"/>
      </rPr>
      <t>D.2</t>
    </r>
    <r>
      <rPr>
        <sz val="10"/>
        <color rgb="FF000000"/>
        <rFont val="Arial"/>
        <family val="2"/>
      </rPr>
      <t xml:space="preserve">  Are the operations included in your scope of certification located in a country with a weak governance performance estimate as documented by the Worldwide Governance Indicator (WGI)?</t>
    </r>
  </si>
  <si>
    <t>Please fill below table for estimates of governance (ranges from approximately -2.5 (weak) to 2.5 (strong) governance performance)</t>
  </si>
  <si>
    <t>Coutry of operation</t>
  </si>
  <si>
    <t>Voice and Accountability</t>
  </si>
  <si>
    <t>Political Stability and Absence of Violence / Terrorism</t>
  </si>
  <si>
    <t>Control of corruption</t>
  </si>
  <si>
    <t>Background information</t>
  </si>
  <si>
    <r>
      <t xml:space="preserve">
The Worldwide Governance Indicators (WGI) reports aggregate governance indicators for over 200 countries and territories for six dimensions of governance by country, based upon publicly available data sources, NGOs, international organizations, survey institutes and private sector firms.
</t>
    </r>
    <r>
      <rPr>
        <b/>
        <sz val="10"/>
        <color rgb="FF0C9992"/>
        <rFont val="Arial"/>
        <family val="2"/>
      </rPr>
      <t xml:space="preserve">
Voice and Accountability </t>
    </r>
    <r>
      <rPr>
        <sz val="10"/>
        <color rgb="FF000000"/>
        <rFont val="Arial"/>
        <family val="2"/>
      </rPr>
      <t xml:space="preserve">captures perceptions of the extent to which a country`s citizens are able to participate in selecting their government, as well as freedom of expression, freedom of association, and a free media. Sources include human rights and freedom of press indices
</t>
    </r>
    <r>
      <rPr>
        <b/>
        <sz val="10"/>
        <color rgb="FF0C9992"/>
        <rFont val="Arial"/>
        <family val="2"/>
      </rPr>
      <t>Political Stability and Absence of Violence / Terrorism</t>
    </r>
    <r>
      <rPr>
        <sz val="10"/>
        <color rgb="FF000000"/>
        <rFont val="Arial"/>
        <family val="2"/>
      </rPr>
      <t xml:space="preserve"> measures perceptions of the likelihood of political instability and / or politically motivated violence, including terrorism. Sources include also ethnic, religious or regional conflicts as well as social conflicts such as conflicts related to land
</t>
    </r>
    <r>
      <rPr>
        <b/>
        <sz val="10"/>
        <color rgb="FF0C9992"/>
        <rFont val="Arial"/>
        <family val="2"/>
      </rPr>
      <t xml:space="preserve">Control of corruption </t>
    </r>
    <r>
      <rPr>
        <sz val="10"/>
        <color rgb="FF000000"/>
        <rFont val="Arial"/>
        <family val="2"/>
      </rPr>
      <t>captures perceptions of the extent to which public power is exercised for private gain, including both petty and grand forms of corruption, as well as “capture” of the state by elites and private interests.</t>
    </r>
  </si>
  <si>
    <t>Average total tree cover loss 3 years preceding certification</t>
  </si>
  <si>
    <t>Average tree cover loss due to commodity driven deforestation</t>
  </si>
  <si>
    <t>Commodity driven deforestation relative to total deforestation</t>
  </si>
  <si>
    <t>E. Environment - Deforestation and Soils
- This section has to be completed by biomass producers applying for certification</t>
  </si>
  <si>
    <t>F. Environment - Water
- This section has to be completed by biomass producers and industrial operators applying for certification</t>
  </si>
  <si>
    <t>G.  Labour Conditions and Other Social Issues
- This section has to be completed by biomass producers and industrial operators applying for certification</t>
  </si>
  <si>
    <r>
      <rPr>
        <b/>
        <sz val="11"/>
        <rFont val="Arial"/>
        <family val="2"/>
      </rPr>
      <t>G.2</t>
    </r>
    <r>
      <rPr>
        <sz val="11"/>
        <rFont val="Arial"/>
        <family val="2"/>
      </rPr>
      <t xml:space="preserve"> Do you have migrant workers working in your operation sites?</t>
    </r>
  </si>
  <si>
    <t>RSB Risk Assessment Tool</t>
  </si>
  <si>
    <t>Guidance: your risk class gives an indication of the conditions in which you are operating and the required efforts to bring your operations to compliance with Consolidated RSB Standard. A high risk class means that the conditions of your operations are more challenging. This is why operators with higher risk classes will be audited more frequently . However, your risk class may not reflect your level of performance vis-à-vis the RSB standard and your chances to receive RSB certification. 
Operators with a high risk class may achieve RSB compliance just as well as operators with lower risk class.</t>
  </si>
  <si>
    <r>
      <rPr>
        <i/>
        <sz val="11"/>
        <rFont val="Arial"/>
        <family val="2"/>
      </rPr>
      <t>Guidance:</t>
    </r>
    <r>
      <rPr>
        <sz val="11"/>
        <rFont val="Arial"/>
        <family val="2"/>
      </rPr>
      <t xml:space="preserve"> In this context, “oversight” means that your company has the right to monitor and/or visit supplier production sites to verify agreed upon practice guidelines, in particular related to the implementation of RSB sustainability requirements and chain of custody controls.</t>
    </r>
  </si>
  <si>
    <r>
      <rPr>
        <b/>
        <sz val="11"/>
        <rFont val="Arial"/>
        <family val="2"/>
      </rPr>
      <t>C.1</t>
    </r>
    <r>
      <rPr>
        <sz val="11"/>
        <rFont val="Arial"/>
        <family val="2"/>
      </rPr>
      <t xml:space="preserve"> Does your scope of certification include suppliers (raw material producers or other suppliers)?</t>
    </r>
  </si>
  <si>
    <t>D. Socio-economic Context
- This section shall only be answered by biomass producers and industrial facilities applying for certification</t>
  </si>
  <si>
    <t>http://hdr.undp.org/en/composite/IHDI</t>
  </si>
  <si>
    <r>
      <rPr>
        <b/>
        <sz val="11"/>
        <rFont val="Arial"/>
        <family val="2"/>
      </rPr>
      <t>D.1</t>
    </r>
    <r>
      <rPr>
        <sz val="11"/>
        <rFont val="Arial"/>
        <family val="2"/>
      </rPr>
      <t xml:space="preserve"> Are the operations included in your scope of certification or any of its direct suppliers located in a country with low Human development achievements, as documented by the IHDI (Inequality-adjusted Human Development Index) or the HDI (Human Development Index)?
</t>
    </r>
  </si>
  <si>
    <t>Country of operation/direct suppliers</t>
  </si>
  <si>
    <t>Please fill below table with the most recent IHDI (or HDI, if IHDI not available) value for each country in the scope of certification and its direct suppliers:</t>
  </si>
  <si>
    <t xml:space="preserve"> https://info.worldbank.org/governance/wgi/Home/Reports</t>
  </si>
  <si>
    <r>
      <rPr>
        <b/>
        <sz val="11"/>
        <rFont val="Arial"/>
        <family val="2"/>
      </rPr>
      <t xml:space="preserve">A.2 </t>
    </r>
    <r>
      <rPr>
        <sz val="11"/>
        <rFont val="Arial"/>
        <family val="2"/>
      </rPr>
      <t>Do you currently or in the past 3 years have pending legal/judiciary action related to issues covered by the RSB Principles &amp; Criteria indicating non-compliance with the RSB requirements within the operations in the certification scope (e.g. labour rights, environmental aspects)?</t>
    </r>
  </si>
  <si>
    <r>
      <rPr>
        <b/>
        <sz val="11"/>
        <rFont val="Arial"/>
        <family val="2"/>
      </rPr>
      <t>B.1</t>
    </r>
    <r>
      <rPr>
        <sz val="11"/>
        <rFont val="Arial"/>
        <family val="2"/>
      </rPr>
      <t xml:space="preserve"> Implementation of RSB requirements (e.g. Chain of Custody Procedure) is integrated in independently assessed management systems </t>
    </r>
    <r>
      <rPr>
        <u/>
        <sz val="11"/>
        <rFont val="Arial"/>
        <family val="2"/>
      </rPr>
      <t>covering all operations in  the scope of certification</t>
    </r>
    <r>
      <rPr>
        <sz val="11"/>
        <rFont val="Arial"/>
        <family val="2"/>
      </rPr>
      <t xml:space="preserve"> (e.g. ISO 9001 quality management systems)</t>
    </r>
  </si>
  <si>
    <r>
      <rPr>
        <b/>
        <sz val="11"/>
        <color rgb="FF000000"/>
        <rFont val="Arial"/>
        <family val="2"/>
      </rPr>
      <t xml:space="preserve">B.2 </t>
    </r>
    <r>
      <rPr>
        <sz val="11"/>
        <color rgb="FF000000"/>
        <rFont val="Arial"/>
        <family val="2"/>
      </rPr>
      <t>Collection and processing of relevant data (GHG LCA input data, process yield data, sales information, etc.) is carried out based on a documented procedure that is</t>
    </r>
    <r>
      <rPr>
        <u/>
        <sz val="11"/>
        <color rgb="FF000000"/>
        <rFont val="Arial"/>
        <family val="2"/>
      </rPr>
      <t xml:space="preserve"> consistently applied by all operators in the scope of certification</t>
    </r>
  </si>
  <si>
    <r>
      <rPr>
        <i/>
        <sz val="11"/>
        <color rgb="FF000000"/>
        <rFont val="Arial"/>
        <family val="2"/>
      </rPr>
      <t>Please note:</t>
    </r>
    <r>
      <rPr>
        <sz val="11"/>
        <color rgb="FF000000"/>
        <rFont val="Arial"/>
        <family val="2"/>
      </rPr>
      <t xml:space="preserve"> Operators in the scope of certification may either have own documented procedures or apply the documented procedure as developed by the Participating Operator and circulated to all entities in the scope of certification</t>
    </r>
  </si>
  <si>
    <t>- Go to: https://info.worldbank.org/governance/wgi/Home/Reports
- Select Indicators Voice and Accountability, Political Stability and Absence of Violence / Terrorism and Control of corruption
- Select countries of the entities that are included in your certification scope and the most recent dataset year
- View results in “Table view”</t>
  </si>
  <si>
    <r>
      <rPr>
        <b/>
        <sz val="11"/>
        <rFont val="Arial"/>
        <family val="2"/>
      </rPr>
      <t>E.1</t>
    </r>
    <r>
      <rPr>
        <sz val="11"/>
        <rFont val="Arial"/>
        <family val="2"/>
      </rPr>
      <t xml:space="preserve"> Estimate the risk of commodity-driven deforestation in the regions in which the operations included in the scope of operation are located</t>
    </r>
  </si>
  <si>
    <t>-	Commodity driven deforestation is less than 10% relative to the total annual tree cover losses of the country: Low risk
-	Commodity driven deforestation is 10% to 25% relative to the total annual tree cover losses of the country: Medium risk
-	Commodity driven deforestation more than 25% relative to the total annual tree cover losses of the country: High risk</t>
  </si>
  <si>
    <r>
      <rPr>
        <b/>
        <sz val="11"/>
        <rFont val="Arial"/>
        <family val="2"/>
      </rPr>
      <t xml:space="preserve">F.1  </t>
    </r>
    <r>
      <rPr>
        <sz val="11"/>
        <rFont val="Arial"/>
        <family val="2"/>
      </rPr>
      <t xml:space="preserve">Are the operations included in the scope of certification located in a region with medium, high or extremely high water stress?
</t>
    </r>
  </si>
  <si>
    <t xml:space="preserve">Please note: The water stress measures the ratio of total water withdrawals to available renewable water supplies </t>
  </si>
  <si>
    <r>
      <t>G.1</t>
    </r>
    <r>
      <rPr>
        <sz val="11"/>
        <color rgb="FF000000"/>
        <rFont val="Arial"/>
        <family val="2"/>
      </rPr>
      <t xml:space="preserve"> Have you had a worker’s strike in the past year on one or more sites included in your scope of certification or is there any other indication that workers are very dissatisfied with their working conditions?</t>
    </r>
  </si>
  <si>
    <r>
      <rPr>
        <b/>
        <sz val="10"/>
        <rFont val="Arial"/>
        <family val="2"/>
      </rPr>
      <t>G.3</t>
    </r>
    <r>
      <rPr>
        <sz val="10"/>
        <rFont val="Arial"/>
        <family val="2"/>
      </rPr>
      <t xml:space="preserve"> What is the safety performance of the operators included in the scope of certification?</t>
    </r>
  </si>
  <si>
    <t>Low Risk Class</t>
  </si>
  <si>
    <t>Medium Risk Class</t>
  </si>
  <si>
    <t>High Risk Class</t>
  </si>
  <si>
    <t>Certificate Validity</t>
  </si>
  <si>
    <t>(pending successful surveillance audits)</t>
  </si>
  <si>
    <t>5 years</t>
  </si>
  <si>
    <t>3 years</t>
  </si>
  <si>
    <t>2 years</t>
  </si>
  <si>
    <t>Main Audit</t>
  </si>
  <si>
    <t>Every 5 years</t>
  </si>
  <si>
    <t>Every 3 years</t>
  </si>
  <si>
    <t>Every 2 years</t>
  </si>
  <si>
    <t>Surveillance Audit</t>
  </si>
  <si>
    <t xml:space="preserve">Annual </t>
  </si>
  <si>
    <t>Annual</t>
  </si>
  <si>
    <t>Risk based audit schedule and audit plan</t>
  </si>
  <si>
    <t>Please see the complete description of audit schedule and audit plan in RSB-PRO-70-001 (Requirements for Certification Bodies and Auditors)</t>
  </si>
  <si>
    <t>Risk Class</t>
  </si>
  <si>
    <t>Formula</t>
  </si>
  <si>
    <t>Low and Medium</t>
  </si>
  <si>
    <t>High</t>
  </si>
  <si>
    <t>Level of biomass production (farm level) and points of origin</t>
  </si>
  <si>
    <t>Square root (nb of farms/points of origin)</t>
  </si>
  <si>
    <t>Square root (nb of farms/points of origin)/0.5</t>
  </si>
  <si>
    <r>
      <t xml:space="preserve">This tool is to be used by all operators along RSB certified supply chains for risk assessments according to the RSB Procedure for Risk Management.
For certifications, this tool has to be filled by the operator applying for certification. Answers should cover all operators in the the scope of certification.
Whenever any answers result in a </t>
    </r>
    <r>
      <rPr>
        <i/>
        <sz val="10"/>
        <rFont val="Arial"/>
        <family val="2"/>
      </rPr>
      <t>High risk</t>
    </r>
    <r>
      <rPr>
        <sz val="10"/>
        <rFont val="Arial"/>
        <family val="2"/>
      </rPr>
      <t xml:space="preserve"> or </t>
    </r>
    <r>
      <rPr>
        <i/>
        <sz val="10"/>
        <rFont val="Arial"/>
        <family val="2"/>
      </rPr>
      <t>Medium risk</t>
    </r>
    <r>
      <rPr>
        <sz val="10"/>
        <rFont val="Arial"/>
        <family val="2"/>
      </rPr>
      <t xml:space="preserve"> category, risk management strategies and a risk monitoring system have to be developed and presented to the auditor (Risk management plan). A template for the risk management plan is available (the use of the template is optional, operators may also use other systems if they wish).</t>
    </r>
  </si>
  <si>
    <r>
      <rPr>
        <b/>
        <sz val="10"/>
        <color rgb="FF0C9992"/>
        <rFont val="Arial"/>
        <family val="2"/>
      </rPr>
      <t xml:space="preserve">Guidance: </t>
    </r>
    <r>
      <rPr>
        <sz val="10"/>
        <rFont val="Arial"/>
        <family val="2"/>
      </rPr>
      <t>You may use the Global Forest Watch database but it is not an RSB requirement for operators to use this tool:
- Go to the website Global Forest Watch (https://www.globalforestwatch.org) and select “map” in the menu
- Select “tree cover loss by dominant driver” in “Forest change”
- Click on the relevant country and select “Analysis”
- Compare the dominant drivers for deforestation</t>
    </r>
  </si>
  <si>
    <r>
      <rPr>
        <b/>
        <sz val="10"/>
        <color rgb="FF0C9992"/>
        <rFont val="Arial"/>
        <family val="2"/>
      </rPr>
      <t>Guidance:</t>
    </r>
    <r>
      <rPr>
        <sz val="10"/>
        <rFont val="Arial"/>
        <family val="2"/>
      </rPr>
      <t xml:space="preserve"> You may use the WRI Aqueduct Water Risk Atlas, but it is not an RSB requirement for operators to use this tool:
- Go to the WRI website and select the Aqueduct Water Risk Atlas: https://www.wri.org/aqueduct
- Select the indicator “Water Stress” and view the results for the countries that the operators of your scope of certification are located in
- View the results for baseline water stress as well as for future water stress</t>
    </r>
  </si>
  <si>
    <r>
      <rPr>
        <b/>
        <sz val="10"/>
        <color rgb="FF0C9992"/>
        <rFont val="Arial"/>
        <family val="2"/>
      </rPr>
      <t>Guidance</t>
    </r>
    <r>
      <rPr>
        <sz val="10"/>
        <rFont val="Arial"/>
        <family val="2"/>
      </rPr>
      <t>: You may use the indicator Lost time injury frequency rates (LTIFR) and compare your result to your industry average but it is not an RSB requirement for operators to use this indicator:
- LTIFR is a proxy measurement for safety performance. 
- A lost-time injury is something that results in a fatality, permanent disability or time lost from work. It could be as little as one day or shift
- LTIFR refer to the number of lost-time injuries within a given accounting period, relative to the total number of hours worked in that period: LTIFR = Number of lost time injuries in accounting period / Total hours worked in accounting period * 1,000,000)
- This website offers an online calculator as well as the data on industry averages for Australia: https://www.safeworkaustralia.gov.au/statistics-and-research/lost-time-injury-frequency-rates-ltifr</t>
    </r>
  </si>
  <si>
    <r>
      <t xml:space="preserve">Score is between 10 and 20: </t>
    </r>
    <r>
      <rPr>
        <b/>
        <sz val="11"/>
        <rFont val="Arial"/>
        <family val="2"/>
      </rPr>
      <t>Medium Risk</t>
    </r>
  </si>
  <si>
    <r>
      <t xml:space="preserve">Score is below 10: </t>
    </r>
    <r>
      <rPr>
        <b/>
        <sz val="11"/>
        <rFont val="Arial"/>
        <family val="2"/>
      </rPr>
      <t>Low Risk</t>
    </r>
  </si>
  <si>
    <r>
      <t xml:space="preserve">Score is above 20: </t>
    </r>
    <r>
      <rPr>
        <b/>
        <sz val="11"/>
        <rFont val="Arial"/>
        <family val="2"/>
      </rPr>
      <t>High Risk</t>
    </r>
  </si>
  <si>
    <t xml:space="preserve">Result </t>
  </si>
  <si>
    <t>Feeback</t>
  </si>
  <si>
    <t>Do you have any questions or suggestions for improvement? Please contact Elena Schmidt, RSB Standard Director (elena.schmidt@rsb.org)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</si>
</sst>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rgb="FF000000"/>
      <name val="Times New Roman"/>
      <charset val="204"/>
    </font>
    <font>
      <b/>
      <sz val="11"/>
      <name val="Arial"/>
      <family val="2"/>
    </font>
    <font>
      <sz val="11"/>
      <name val="Arial"/>
      <family val="2"/>
    </font>
    <font>
      <b/>
      <sz val="10"/>
      <name val="Arial"/>
      <family val="2"/>
    </font>
    <font>
      <sz val="10"/>
      <name val="Arial"/>
      <family val="2"/>
    </font>
    <font>
      <sz val="10"/>
      <color rgb="FF000000"/>
      <name val="Arial"/>
      <family val="2"/>
    </font>
    <font>
      <i/>
      <sz val="11"/>
      <name val="Arial"/>
      <family val="2"/>
    </font>
    <font>
      <b/>
      <sz val="11"/>
      <name val="Arial"/>
      <family val="2"/>
    </font>
    <font>
      <sz val="11"/>
      <name val="Arial"/>
      <family val="2"/>
    </font>
    <font>
      <b/>
      <sz val="10"/>
      <name val="Arial"/>
      <family val="2"/>
    </font>
    <font>
      <sz val="10"/>
      <name val="Arial"/>
      <family val="2"/>
    </font>
    <font>
      <b/>
      <i/>
      <sz val="11"/>
      <name val="Arial"/>
      <family val="2"/>
    </font>
    <font>
      <i/>
      <sz val="10"/>
      <name val="Arial"/>
      <family val="2"/>
    </font>
    <font>
      <sz val="10"/>
      <color rgb="FF000000"/>
      <name val="Times New Roman"/>
      <family val="1"/>
    </font>
    <font>
      <sz val="12"/>
      <color rgb="FF000000"/>
      <name val="Times New Roman"/>
      <family val="1"/>
    </font>
    <font>
      <sz val="11"/>
      <color rgb="FF000000"/>
      <name val="Times New Roman"/>
      <family val="1"/>
    </font>
    <font>
      <b/>
      <sz val="16"/>
      <name val="Arial"/>
      <family val="2"/>
    </font>
    <font>
      <u/>
      <sz val="10"/>
      <color theme="10"/>
      <name val="Times New Roman"/>
      <family val="1"/>
    </font>
    <font>
      <u/>
      <sz val="10"/>
      <color theme="11"/>
      <name val="Times New Roman"/>
      <family val="1"/>
    </font>
    <font>
      <b/>
      <sz val="10"/>
      <color rgb="FF000000"/>
      <name val="Times New Roman"/>
      <family val="1"/>
    </font>
    <font>
      <sz val="10"/>
      <color rgb="FF000000"/>
      <name val="Geneva"/>
    </font>
    <font>
      <sz val="10"/>
      <color theme="0"/>
      <name val="Times New Roman"/>
      <family val="1"/>
    </font>
    <font>
      <sz val="12"/>
      <color theme="0"/>
      <name val="Times New Roman"/>
      <family val="1"/>
    </font>
    <font>
      <sz val="11"/>
      <color theme="0"/>
      <name val="Times New Roman"/>
      <family val="1"/>
    </font>
    <font>
      <sz val="11"/>
      <color theme="0"/>
      <name val="Arial"/>
      <family val="2"/>
    </font>
    <font>
      <sz val="10"/>
      <color theme="0"/>
      <name val="Arial"/>
      <family val="2"/>
    </font>
    <font>
      <sz val="11"/>
      <color rgb="FF000000"/>
      <name val="Arial"/>
      <family val="2"/>
    </font>
    <font>
      <b/>
      <sz val="11"/>
      <color rgb="FF000000"/>
      <name val="Arial"/>
      <family val="2"/>
    </font>
    <font>
      <i/>
      <sz val="11"/>
      <color rgb="FF000000"/>
      <name val="Arial"/>
      <family val="2"/>
    </font>
    <font>
      <b/>
      <sz val="11"/>
      <color rgb="FF0C9992"/>
      <name val="Arial"/>
      <family val="2"/>
    </font>
    <font>
      <b/>
      <sz val="10"/>
      <color rgb="FF000000"/>
      <name val="Arial"/>
      <family val="2"/>
    </font>
    <font>
      <b/>
      <sz val="10"/>
      <color rgb="FF0C9992"/>
      <name val="Arial"/>
      <family val="2"/>
    </font>
    <font>
      <b/>
      <sz val="12"/>
      <color theme="0"/>
      <name val="Arial"/>
      <family val="2"/>
    </font>
    <font>
      <sz val="8"/>
      <color rgb="FF000000"/>
      <name val="Segoe UI"/>
      <family val="2"/>
    </font>
    <font>
      <u/>
      <sz val="11"/>
      <name val="Arial"/>
      <family val="2"/>
    </font>
    <font>
      <u/>
      <sz val="11"/>
      <color rgb="FF000000"/>
      <name val="Arial"/>
      <family val="2"/>
    </font>
  </fonts>
  <fills count="7">
    <fill>
      <patternFill patternType="none"/>
    </fill>
    <fill>
      <patternFill patternType="gray125"/>
    </fill>
    <fill>
      <patternFill patternType="solid">
        <fgColor rgb="FFFFCC00"/>
      </patternFill>
    </fill>
    <fill>
      <patternFill patternType="solid">
        <fgColor rgb="FFFF9900"/>
      </patternFill>
    </fill>
    <fill>
      <patternFill patternType="solid">
        <fgColor theme="4" tint="0.39997558519241921"/>
        <bgColor indexed="64"/>
      </patternFill>
    </fill>
    <fill>
      <patternFill patternType="solid">
        <fgColor theme="0"/>
        <bgColor indexed="64"/>
      </patternFill>
    </fill>
    <fill>
      <patternFill patternType="solid">
        <fgColor rgb="FF0C9992"/>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auto="1"/>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bottom style="thin">
        <color theme="0"/>
      </bottom>
      <diagonal/>
    </border>
    <border>
      <left/>
      <right style="thin">
        <color theme="0"/>
      </right>
      <top/>
      <bottom/>
      <diagonal/>
    </border>
    <border>
      <left style="thin">
        <color theme="0"/>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theme="0"/>
      </top>
      <bottom/>
      <diagonal/>
    </border>
    <border>
      <left/>
      <right style="thin">
        <color indexed="64"/>
      </right>
      <top style="thin">
        <color theme="0"/>
      </top>
      <bottom/>
      <diagonal/>
    </border>
    <border>
      <left style="thin">
        <color auto="1"/>
      </left>
      <right/>
      <top/>
      <bottom style="thin">
        <color theme="0"/>
      </bottom>
      <diagonal/>
    </border>
    <border>
      <left/>
      <right style="thin">
        <color auto="1"/>
      </right>
      <top/>
      <bottom style="thin">
        <color theme="0"/>
      </bottom>
      <diagonal/>
    </border>
  </borders>
  <cellStyleXfs count="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cellStyleXfs>
  <cellXfs count="162">
    <xf numFmtId="0" fontId="0" fillId="0" borderId="0" xfId="0" applyFill="1" applyBorder="1" applyAlignment="1">
      <alignment horizontal="left" vertical="top"/>
    </xf>
    <xf numFmtId="0" fontId="0" fillId="5" borderId="2" xfId="0" applyFill="1" applyBorder="1" applyAlignment="1" applyProtection="1">
      <alignment horizontal="left" vertical="top"/>
      <protection hidden="1"/>
    </xf>
    <xf numFmtId="0" fontId="0" fillId="5" borderId="3" xfId="0" applyFill="1" applyBorder="1" applyAlignment="1" applyProtection="1">
      <alignment horizontal="left" vertical="top"/>
      <protection hidden="1"/>
    </xf>
    <xf numFmtId="0" fontId="0" fillId="5" borderId="4" xfId="0" applyFill="1" applyBorder="1" applyAlignment="1" applyProtection="1">
      <alignment horizontal="left" vertical="top"/>
      <protection hidden="1"/>
    </xf>
    <xf numFmtId="0" fontId="21" fillId="5" borderId="0" xfId="0" applyFont="1" applyFill="1" applyBorder="1" applyAlignment="1" applyProtection="1">
      <alignment horizontal="left" vertical="top"/>
      <protection hidden="1"/>
    </xf>
    <xf numFmtId="0" fontId="0" fillId="5" borderId="0" xfId="0" applyFill="1" applyBorder="1" applyAlignment="1" applyProtection="1">
      <alignment horizontal="left" vertical="top"/>
      <protection hidden="1"/>
    </xf>
    <xf numFmtId="0" fontId="0" fillId="0" borderId="0" xfId="0" applyFill="1" applyBorder="1" applyAlignment="1" applyProtection="1">
      <alignment horizontal="left" vertical="top"/>
      <protection hidden="1"/>
    </xf>
    <xf numFmtId="0" fontId="0" fillId="5" borderId="5" xfId="0" applyFill="1" applyBorder="1" applyAlignment="1" applyProtection="1">
      <alignment horizontal="left" vertical="top"/>
      <protection hidden="1"/>
    </xf>
    <xf numFmtId="0" fontId="0" fillId="5" borderId="6" xfId="0" applyFill="1" applyBorder="1" applyAlignment="1" applyProtection="1">
      <alignment horizontal="left" vertical="top"/>
      <protection hidden="1"/>
    </xf>
    <xf numFmtId="0" fontId="16" fillId="5" borderId="0" xfId="0" applyFont="1" applyFill="1" applyBorder="1" applyAlignment="1" applyProtection="1">
      <alignment horizontal="center" vertical="top"/>
      <protection hidden="1"/>
    </xf>
    <xf numFmtId="0" fontId="22" fillId="6" borderId="5" xfId="0" applyFont="1" applyFill="1" applyBorder="1" applyAlignment="1" applyProtection="1">
      <alignment horizontal="left" vertical="center"/>
      <protection hidden="1"/>
    </xf>
    <xf numFmtId="0" fontId="22" fillId="6" borderId="0" xfId="0" applyFont="1" applyFill="1" applyBorder="1" applyAlignment="1" applyProtection="1">
      <alignment horizontal="left" vertical="center"/>
      <protection hidden="1"/>
    </xf>
    <xf numFmtId="0" fontId="22" fillId="6" borderId="6" xfId="0" applyFont="1" applyFill="1" applyBorder="1" applyAlignment="1" applyProtection="1">
      <alignment horizontal="left" vertical="center"/>
      <protection hidden="1"/>
    </xf>
    <xf numFmtId="0" fontId="22" fillId="5" borderId="0" xfId="0" applyFont="1" applyFill="1" applyBorder="1" applyAlignment="1" applyProtection="1">
      <alignment horizontal="left" vertical="center"/>
      <protection hidden="1"/>
    </xf>
    <xf numFmtId="0" fontId="14" fillId="5" borderId="0" xfId="0" applyFont="1" applyFill="1" applyBorder="1" applyAlignment="1" applyProtection="1">
      <alignment horizontal="left" vertical="center"/>
      <protection hidden="1"/>
    </xf>
    <xf numFmtId="0" fontId="14" fillId="0" borderId="0" xfId="0" applyFont="1" applyFill="1" applyBorder="1" applyAlignment="1" applyProtection="1">
      <alignment horizontal="left" vertical="center"/>
      <protection hidden="1"/>
    </xf>
    <xf numFmtId="0" fontId="1" fillId="5" borderId="0" xfId="0" applyFont="1" applyFill="1" applyBorder="1" applyAlignment="1" applyProtection="1">
      <alignment horizontal="left" vertical="top"/>
      <protection hidden="1"/>
    </xf>
    <xf numFmtId="0" fontId="3" fillId="5" borderId="6" xfId="0" applyFont="1" applyFill="1" applyBorder="1" applyAlignment="1" applyProtection="1">
      <alignment horizontal="left" vertical="top" wrapText="1"/>
      <protection hidden="1"/>
    </xf>
    <xf numFmtId="0" fontId="15" fillId="5" borderId="5" xfId="0" applyFont="1" applyFill="1" applyBorder="1" applyAlignment="1" applyProtection="1">
      <alignment horizontal="left" vertical="top"/>
      <protection hidden="1"/>
    </xf>
    <xf numFmtId="0" fontId="8" fillId="5" borderId="6" xfId="0" applyFont="1" applyFill="1" applyBorder="1" applyAlignment="1" applyProtection="1">
      <alignment horizontal="left" vertical="top" wrapText="1" indent="3"/>
      <protection hidden="1"/>
    </xf>
    <xf numFmtId="0" fontId="23" fillId="5" borderId="0" xfId="0" applyFont="1" applyFill="1" applyBorder="1" applyAlignment="1" applyProtection="1">
      <alignment horizontal="left" vertical="top"/>
      <protection hidden="1"/>
    </xf>
    <xf numFmtId="0" fontId="15" fillId="5" borderId="0" xfId="0" applyFont="1" applyFill="1" applyBorder="1" applyAlignment="1" applyProtection="1">
      <alignment horizontal="left" vertical="top"/>
      <protection hidden="1"/>
    </xf>
    <xf numFmtId="0" fontId="15" fillId="0" borderId="0" xfId="0" applyFont="1" applyFill="1" applyBorder="1" applyAlignment="1" applyProtection="1">
      <alignment horizontal="left" vertical="top"/>
      <protection hidden="1"/>
    </xf>
    <xf numFmtId="0" fontId="4" fillId="5" borderId="0" xfId="0" applyFont="1" applyFill="1" applyBorder="1" applyAlignment="1" applyProtection="1">
      <alignment horizontal="right" vertical="top" indent="3"/>
      <protection hidden="1"/>
    </xf>
    <xf numFmtId="0" fontId="5" fillId="5" borderId="0" xfId="0" applyNumberFormat="1" applyFont="1" applyFill="1" applyBorder="1" applyAlignment="1" applyProtection="1">
      <alignment horizontal="left" vertical="top"/>
      <protection hidden="1"/>
    </xf>
    <xf numFmtId="0" fontId="4" fillId="5" borderId="0" xfId="0" applyFont="1" applyFill="1" applyBorder="1" applyAlignment="1" applyProtection="1">
      <alignment horizontal="left" vertical="top" wrapText="1"/>
      <protection hidden="1"/>
    </xf>
    <xf numFmtId="0" fontId="4" fillId="5" borderId="6" xfId="0" applyFont="1" applyFill="1" applyBorder="1" applyAlignment="1" applyProtection="1">
      <alignment horizontal="left" vertical="top" wrapText="1"/>
      <protection hidden="1"/>
    </xf>
    <xf numFmtId="0" fontId="6" fillId="5" borderId="0" xfId="0" applyFont="1" applyFill="1" applyBorder="1" applyAlignment="1" applyProtection="1">
      <alignment horizontal="left" vertical="top"/>
      <protection hidden="1"/>
    </xf>
    <xf numFmtId="0" fontId="8" fillId="5" borderId="0" xfId="0" applyFont="1" applyFill="1" applyBorder="1" applyAlignment="1" applyProtection="1">
      <alignment horizontal="left" vertical="top" wrapText="1" indent="6"/>
      <protection hidden="1"/>
    </xf>
    <xf numFmtId="0" fontId="2" fillId="5" borderId="0" xfId="0" applyFont="1" applyFill="1" applyBorder="1" applyAlignment="1" applyProtection="1">
      <alignment horizontal="left" vertical="top"/>
      <protection hidden="1"/>
    </xf>
    <xf numFmtId="0" fontId="5" fillId="5" borderId="6" xfId="0" applyFont="1" applyFill="1" applyBorder="1" applyAlignment="1" applyProtection="1">
      <alignment horizontal="left" vertical="top" wrapText="1"/>
      <protection hidden="1"/>
    </xf>
    <xf numFmtId="0" fontId="25" fillId="5" borderId="0" xfId="0" applyFont="1" applyFill="1" applyBorder="1" applyAlignment="1" applyProtection="1">
      <alignment horizontal="left" vertical="top"/>
      <protection hidden="1"/>
    </xf>
    <xf numFmtId="0" fontId="5" fillId="5" borderId="5" xfId="0" applyFont="1" applyFill="1" applyBorder="1" applyAlignment="1" applyProtection="1">
      <alignment horizontal="left" vertical="top"/>
      <protection hidden="1"/>
    </xf>
    <xf numFmtId="0" fontId="5" fillId="5" borderId="0" xfId="0" applyFont="1" applyFill="1" applyBorder="1" applyAlignment="1" applyProtection="1">
      <alignment horizontal="left" vertical="top"/>
      <protection hidden="1"/>
    </xf>
    <xf numFmtId="0" fontId="5" fillId="0" borderId="0" xfId="0" applyFont="1" applyFill="1" applyBorder="1" applyAlignment="1" applyProtection="1">
      <alignment horizontal="left" vertical="top"/>
      <protection hidden="1"/>
    </xf>
    <xf numFmtId="0" fontId="26" fillId="5" borderId="5" xfId="0" applyFont="1" applyFill="1" applyBorder="1" applyAlignment="1" applyProtection="1">
      <alignment horizontal="left" vertical="top"/>
      <protection hidden="1"/>
    </xf>
    <xf numFmtId="0" fontId="2" fillId="5" borderId="6" xfId="0" applyFont="1" applyFill="1" applyBorder="1" applyAlignment="1" applyProtection="1">
      <alignment horizontal="left" vertical="top" wrapText="1" indent="3"/>
      <protection hidden="1"/>
    </xf>
    <xf numFmtId="0" fontId="24" fillId="5" borderId="0" xfId="0" applyFont="1" applyFill="1" applyBorder="1" applyAlignment="1" applyProtection="1">
      <alignment horizontal="left" vertical="top"/>
      <protection hidden="1"/>
    </xf>
    <xf numFmtId="0" fontId="26" fillId="5" borderId="0" xfId="0" applyFont="1" applyFill="1" applyBorder="1" applyAlignment="1" applyProtection="1">
      <alignment horizontal="left" vertical="top"/>
      <protection hidden="1"/>
    </xf>
    <xf numFmtId="0" fontId="26" fillId="0" borderId="0" xfId="0" applyFont="1" applyFill="1" applyBorder="1" applyAlignment="1" applyProtection="1">
      <alignment horizontal="left" vertical="top"/>
      <protection hidden="1"/>
    </xf>
    <xf numFmtId="0" fontId="2" fillId="5" borderId="0" xfId="0" applyFont="1" applyFill="1" applyBorder="1" applyAlignment="1" applyProtection="1">
      <alignment horizontal="left" vertical="top" wrapText="1" indent="6"/>
      <protection hidden="1"/>
    </xf>
    <xf numFmtId="0" fontId="5" fillId="5" borderId="6" xfId="0" applyFont="1" applyFill="1" applyBorder="1" applyAlignment="1" applyProtection="1">
      <alignment horizontal="left" vertical="top"/>
      <protection hidden="1"/>
    </xf>
    <xf numFmtId="0" fontId="5" fillId="5" borderId="0" xfId="0" applyFont="1" applyFill="1" applyBorder="1" applyAlignment="1" applyProtection="1">
      <alignment horizontal="left" vertical="top" indent="3"/>
      <protection hidden="1"/>
    </xf>
    <xf numFmtId="49" fontId="10" fillId="5" borderId="0" xfId="0" applyNumberFormat="1" applyFont="1" applyFill="1" applyBorder="1" applyAlignment="1" applyProtection="1">
      <alignment horizontal="left" vertical="top" indent="5"/>
      <protection hidden="1"/>
    </xf>
    <xf numFmtId="0" fontId="13" fillId="5" borderId="0" xfId="0" applyFont="1" applyFill="1" applyBorder="1" applyAlignment="1" applyProtection="1">
      <alignment horizontal="left" vertical="top"/>
      <protection hidden="1"/>
    </xf>
    <xf numFmtId="49" fontId="12" fillId="5" borderId="0" xfId="0" applyNumberFormat="1" applyFont="1" applyFill="1" applyBorder="1" applyAlignment="1" applyProtection="1">
      <alignment horizontal="left" vertical="top" indent="5"/>
      <protection hidden="1"/>
    </xf>
    <xf numFmtId="0" fontId="13" fillId="5" borderId="0" xfId="0" applyFont="1" applyFill="1" applyBorder="1" applyAlignment="1" applyProtection="1">
      <alignment horizontal="left" vertical="top" indent="5"/>
      <protection hidden="1"/>
    </xf>
    <xf numFmtId="0" fontId="0" fillId="5" borderId="0" xfId="0" applyFill="1" applyBorder="1" applyAlignment="1" applyProtection="1">
      <alignment horizontal="left" vertical="top" indent="2"/>
      <protection hidden="1"/>
    </xf>
    <xf numFmtId="0" fontId="2" fillId="5" borderId="0" xfId="0" applyFont="1" applyFill="1" applyBorder="1" applyAlignment="1" applyProtection="1">
      <alignment horizontal="left" vertical="top" indent="3"/>
      <protection hidden="1"/>
    </xf>
    <xf numFmtId="0" fontId="28" fillId="0" borderId="0" xfId="0" applyFont="1" applyFill="1" applyBorder="1" applyAlignment="1" applyProtection="1">
      <alignment horizontal="left" vertical="center" wrapText="1"/>
      <protection hidden="1"/>
    </xf>
    <xf numFmtId="0" fontId="4" fillId="5" borderId="0" xfId="0" applyFont="1" applyFill="1" applyBorder="1" applyAlignment="1" applyProtection="1">
      <alignment vertical="top" wrapText="1"/>
      <protection hidden="1"/>
    </xf>
    <xf numFmtId="0" fontId="3" fillId="5" borderId="0" xfId="0" applyFont="1" applyFill="1" applyBorder="1" applyAlignment="1" applyProtection="1">
      <alignment horizontal="left" vertical="top" wrapText="1" indent="3"/>
      <protection hidden="1"/>
    </xf>
    <xf numFmtId="0" fontId="23" fillId="0" borderId="0" xfId="0" applyFont="1" applyFill="1" applyBorder="1" applyAlignment="1" applyProtection="1">
      <alignment horizontal="left" vertical="top"/>
      <protection hidden="1"/>
    </xf>
    <xf numFmtId="0" fontId="21" fillId="6" borderId="5" xfId="0" applyFont="1" applyFill="1" applyBorder="1" applyAlignment="1" applyProtection="1">
      <alignment horizontal="left" vertical="center"/>
      <protection hidden="1"/>
    </xf>
    <xf numFmtId="0" fontId="21" fillId="6" borderId="0" xfId="0" applyFont="1" applyFill="1" applyBorder="1" applyAlignment="1" applyProtection="1">
      <alignment horizontal="left" vertical="center"/>
      <protection hidden="1"/>
    </xf>
    <xf numFmtId="0" fontId="21" fillId="6" borderId="6" xfId="0" applyFont="1" applyFill="1" applyBorder="1" applyAlignment="1" applyProtection="1">
      <alignment horizontal="left" vertical="center"/>
      <protection hidden="1"/>
    </xf>
    <xf numFmtId="0" fontId="21" fillId="5" borderId="0" xfId="0" applyFont="1"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0" fillId="0" borderId="0" xfId="0" applyFill="1" applyBorder="1" applyAlignment="1" applyProtection="1">
      <alignment horizontal="left" vertical="center"/>
      <protection hidden="1"/>
    </xf>
    <xf numFmtId="0" fontId="2" fillId="5" borderId="0" xfId="0" applyFont="1" applyFill="1" applyBorder="1" applyAlignment="1" applyProtection="1">
      <alignment horizontal="left" vertical="top" wrapText="1"/>
      <protection hidden="1"/>
    </xf>
    <xf numFmtId="0" fontId="1" fillId="5"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left" vertical="top" wrapText="1"/>
      <protection hidden="1"/>
    </xf>
    <xf numFmtId="0" fontId="5" fillId="0" borderId="14" xfId="0" applyFont="1" applyFill="1" applyBorder="1" applyAlignment="1" applyProtection="1">
      <alignment horizontal="left" vertical="top" wrapText="1"/>
      <protection hidden="1"/>
    </xf>
    <xf numFmtId="0" fontId="5" fillId="0" borderId="12" xfId="0" applyFont="1" applyFill="1" applyBorder="1" applyAlignment="1" applyProtection="1">
      <alignment horizontal="left" vertical="top" wrapText="1"/>
      <protection hidden="1"/>
    </xf>
    <xf numFmtId="0" fontId="0" fillId="5" borderId="15" xfId="0" applyFill="1" applyBorder="1" applyAlignment="1" applyProtection="1">
      <alignment horizontal="left" vertical="top"/>
      <protection hidden="1"/>
    </xf>
    <xf numFmtId="0" fontId="26"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left" vertical="top" wrapText="1"/>
      <protection hidden="1"/>
    </xf>
    <xf numFmtId="0" fontId="5" fillId="0" borderId="8" xfId="0" applyFont="1" applyFill="1" applyBorder="1" applyAlignment="1" applyProtection="1">
      <alignment horizontal="left" vertical="top" wrapText="1"/>
      <protection hidden="1"/>
    </xf>
    <xf numFmtId="0" fontId="5" fillId="0" borderId="23" xfId="0" applyFont="1" applyFill="1" applyBorder="1" applyAlignment="1" applyProtection="1">
      <alignment horizontal="left" vertical="top" wrapText="1"/>
      <protection hidden="1"/>
    </xf>
    <xf numFmtId="0" fontId="5" fillId="0" borderId="24" xfId="0" applyFont="1" applyFill="1" applyBorder="1" applyAlignment="1" applyProtection="1">
      <alignment horizontal="left" vertical="top" wrapText="1"/>
      <protection hidden="1"/>
    </xf>
    <xf numFmtId="0" fontId="27" fillId="0" borderId="1" xfId="0" applyFont="1" applyFill="1" applyBorder="1" applyAlignment="1" applyProtection="1">
      <alignment horizontal="center" vertical="center"/>
      <protection hidden="1"/>
    </xf>
    <xf numFmtId="0" fontId="30" fillId="0" borderId="1"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left" vertical="top" wrapText="1"/>
      <protection hidden="1"/>
    </xf>
    <xf numFmtId="0" fontId="5" fillId="0" borderId="21" xfId="0" applyFont="1" applyFill="1" applyBorder="1" applyAlignment="1" applyProtection="1">
      <alignment horizontal="left" vertical="top" wrapText="1"/>
      <protection hidden="1"/>
    </xf>
    <xf numFmtId="0" fontId="5" fillId="0" borderId="19" xfId="0" applyFont="1" applyFill="1" applyBorder="1" applyAlignment="1" applyProtection="1">
      <alignment horizontal="left" vertical="top" wrapText="1"/>
      <protection hidden="1"/>
    </xf>
    <xf numFmtId="0" fontId="26" fillId="0" borderId="18" xfId="0" applyFont="1" applyFill="1" applyBorder="1" applyAlignment="1" applyProtection="1">
      <alignment horizontal="left" vertical="center"/>
      <protection hidden="1"/>
    </xf>
    <xf numFmtId="0" fontId="5" fillId="0" borderId="11" xfId="0" applyFont="1" applyFill="1" applyBorder="1" applyAlignment="1" applyProtection="1">
      <alignment horizontal="left" vertical="top" wrapText="1"/>
      <protection hidden="1"/>
    </xf>
    <xf numFmtId="0" fontId="26" fillId="0" borderId="11" xfId="0" applyFont="1" applyFill="1" applyBorder="1" applyAlignment="1" applyProtection="1">
      <alignment horizontal="left" vertical="center"/>
      <protection hidden="1"/>
    </xf>
    <xf numFmtId="0" fontId="26" fillId="0" borderId="17" xfId="0" applyFont="1" applyFill="1" applyBorder="1" applyAlignment="1" applyProtection="1">
      <alignment horizontal="left" vertical="center"/>
      <protection hidden="1"/>
    </xf>
    <xf numFmtId="0" fontId="5" fillId="0" borderId="10" xfId="0" applyFont="1" applyFill="1" applyBorder="1" applyAlignment="1" applyProtection="1">
      <alignment horizontal="left" vertical="top" wrapText="1"/>
      <protection hidden="1"/>
    </xf>
    <xf numFmtId="0" fontId="29" fillId="0" borderId="10" xfId="0" applyFont="1" applyFill="1" applyBorder="1" applyAlignment="1" applyProtection="1">
      <alignment horizontal="left" vertical="center"/>
      <protection hidden="1"/>
    </xf>
    <xf numFmtId="0" fontId="8" fillId="5" borderId="6" xfId="0" applyFont="1" applyFill="1" applyBorder="1" applyAlignment="1" applyProtection="1">
      <alignment horizontal="left" vertical="top" wrapText="1"/>
      <protection hidden="1"/>
    </xf>
    <xf numFmtId="0" fontId="0" fillId="0" borderId="23" xfId="0" applyFill="1" applyBorder="1" applyAlignment="1" applyProtection="1">
      <alignment horizontal="left" vertical="top"/>
      <protection hidden="1"/>
    </xf>
    <xf numFmtId="0" fontId="27" fillId="0" borderId="0" xfId="0" applyFont="1" applyFill="1" applyBorder="1" applyAlignment="1" applyProtection="1">
      <alignment horizontal="left" vertical="center"/>
      <protection hidden="1"/>
    </xf>
    <xf numFmtId="0" fontId="27" fillId="0" borderId="11" xfId="0" applyFont="1" applyFill="1" applyBorder="1" applyAlignment="1" applyProtection="1">
      <alignment horizontal="left" vertical="center"/>
      <protection hidden="1"/>
    </xf>
    <xf numFmtId="0" fontId="0" fillId="0" borderId="24" xfId="0" applyFill="1" applyBorder="1" applyAlignment="1" applyProtection="1">
      <alignment horizontal="left" vertical="top"/>
      <protection hidden="1"/>
    </xf>
    <xf numFmtId="0" fontId="4" fillId="5" borderId="0" xfId="0" applyFont="1" applyFill="1" applyBorder="1" applyAlignment="1" applyProtection="1">
      <alignment horizontal="right" vertical="top" wrapText="1"/>
      <protection hidden="1"/>
    </xf>
    <xf numFmtId="0" fontId="32" fillId="6" borderId="0" xfId="0" applyFont="1" applyFill="1" applyBorder="1" applyAlignment="1" applyProtection="1">
      <alignment horizontal="left" vertical="center"/>
      <protection hidden="1"/>
    </xf>
    <xf numFmtId="0" fontId="7" fillId="5" borderId="0" xfId="0" applyFont="1" applyFill="1" applyBorder="1" applyAlignment="1" applyProtection="1">
      <alignment horizontal="left" vertical="top" wrapText="1"/>
      <protection hidden="1"/>
    </xf>
    <xf numFmtId="0" fontId="19" fillId="5" borderId="1"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left" vertical="top" wrapText="1"/>
      <protection hidden="1"/>
    </xf>
    <xf numFmtId="0" fontId="11" fillId="5" borderId="0" xfId="0" applyFont="1" applyFill="1" applyBorder="1" applyAlignment="1" applyProtection="1">
      <alignment horizontal="left" vertical="top"/>
      <protection hidden="1"/>
    </xf>
    <xf numFmtId="0" fontId="0" fillId="5" borderId="33" xfId="0" applyFill="1" applyBorder="1" applyAlignment="1" applyProtection="1">
      <alignment horizontal="left" vertical="top"/>
      <protection hidden="1"/>
    </xf>
    <xf numFmtId="0" fontId="5" fillId="5" borderId="11" xfId="0" applyFont="1" applyFill="1" applyBorder="1" applyAlignment="1" applyProtection="1">
      <alignment horizontal="left" vertical="top"/>
      <protection hidden="1"/>
    </xf>
    <xf numFmtId="0" fontId="0" fillId="5" borderId="11" xfId="0" applyFill="1" applyBorder="1" applyAlignment="1" applyProtection="1">
      <alignment horizontal="left" vertical="top"/>
      <protection hidden="1"/>
    </xf>
    <xf numFmtId="0" fontId="0" fillId="5" borderId="34" xfId="0" applyFill="1" applyBorder="1" applyAlignment="1" applyProtection="1">
      <alignment horizontal="left" vertical="top"/>
      <protection hidden="1"/>
    </xf>
    <xf numFmtId="0" fontId="26" fillId="0" borderId="27" xfId="0" applyFont="1" applyFill="1" applyBorder="1" applyAlignment="1" applyProtection="1">
      <alignment horizontal="center" vertical="center"/>
      <protection hidden="1"/>
    </xf>
    <xf numFmtId="0" fontId="27" fillId="0" borderId="28"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left" vertical="center"/>
      <protection hidden="1"/>
    </xf>
    <xf numFmtId="0" fontId="26" fillId="0" borderId="29" xfId="0" applyFont="1" applyFill="1" applyBorder="1" applyAlignment="1" applyProtection="1">
      <alignment horizontal="left" vertical="center"/>
      <protection hidden="1"/>
    </xf>
    <xf numFmtId="0" fontId="27" fillId="0" borderId="29" xfId="0" applyFont="1" applyFill="1" applyBorder="1" applyAlignment="1" applyProtection="1">
      <alignment horizontal="left" vertical="center"/>
      <protection hidden="1"/>
    </xf>
    <xf numFmtId="0" fontId="26" fillId="0" borderId="31"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top"/>
      <protection hidden="1"/>
    </xf>
    <xf numFmtId="0" fontId="27" fillId="0" borderId="27" xfId="0" applyFont="1" applyFill="1" applyBorder="1" applyAlignment="1" applyProtection="1">
      <alignment horizontal="justify" vertical="center" wrapText="1"/>
      <protection hidden="1"/>
    </xf>
    <xf numFmtId="0" fontId="27" fillId="0" borderId="28" xfId="0" applyFont="1" applyFill="1" applyBorder="1" applyAlignment="1" applyProtection="1">
      <alignment horizontal="justify" vertical="center" wrapText="1"/>
      <protection hidden="1"/>
    </xf>
    <xf numFmtId="0" fontId="26" fillId="0" borderId="29" xfId="0" applyFont="1" applyFill="1" applyBorder="1" applyAlignment="1" applyProtection="1">
      <alignment horizontal="justify" vertical="center" wrapText="1"/>
      <protection hidden="1"/>
    </xf>
    <xf numFmtId="0" fontId="26" fillId="0" borderId="31" xfId="0" applyFont="1" applyFill="1" applyBorder="1" applyAlignment="1" applyProtection="1">
      <alignment horizontal="justify" vertical="center" wrapText="1"/>
      <protection hidden="1"/>
    </xf>
    <xf numFmtId="0" fontId="0" fillId="6" borderId="5" xfId="0" applyFill="1" applyBorder="1" applyAlignment="1" applyProtection="1">
      <alignment horizontal="left" vertical="top"/>
      <protection hidden="1"/>
    </xf>
    <xf numFmtId="0" fontId="0" fillId="6" borderId="0" xfId="0" applyFill="1" applyBorder="1" applyAlignment="1" applyProtection="1">
      <alignment horizontal="left" vertical="top"/>
      <protection hidden="1"/>
    </xf>
    <xf numFmtId="0" fontId="0" fillId="6" borderId="6" xfId="0" applyFill="1" applyBorder="1" applyAlignment="1" applyProtection="1">
      <alignment horizontal="left" vertical="top"/>
      <protection hidden="1"/>
    </xf>
    <xf numFmtId="0" fontId="0" fillId="6" borderId="7" xfId="0" applyFill="1" applyBorder="1" applyAlignment="1" applyProtection="1">
      <alignment horizontal="left" vertical="top"/>
      <protection hidden="1"/>
    </xf>
    <xf numFmtId="0" fontId="0" fillId="6" borderId="8" xfId="0" applyFill="1" applyBorder="1" applyAlignment="1" applyProtection="1">
      <alignment horizontal="left" vertical="top"/>
      <protection hidden="1"/>
    </xf>
    <xf numFmtId="0" fontId="0" fillId="6" borderId="9" xfId="0" applyFill="1" applyBorder="1" applyAlignment="1" applyProtection="1">
      <alignment horizontal="left" vertical="top"/>
      <protection hidden="1"/>
    </xf>
    <xf numFmtId="0" fontId="23" fillId="5" borderId="0" xfId="0" applyFont="1" applyFill="1" applyBorder="1" applyAlignment="1" applyProtection="1">
      <alignment horizontal="left" vertical="top"/>
      <protection locked="0" hidden="1"/>
    </xf>
    <xf numFmtId="0" fontId="24" fillId="5" borderId="0" xfId="0" applyFont="1" applyFill="1" applyBorder="1" applyAlignment="1" applyProtection="1">
      <alignment horizontal="left" vertical="top"/>
      <protection locked="0" hidden="1"/>
    </xf>
    <xf numFmtId="0" fontId="21" fillId="5" borderId="0" xfId="0" applyFont="1" applyFill="1" applyBorder="1" applyAlignment="1" applyProtection="1">
      <alignment horizontal="left" vertical="top"/>
      <protection locked="0" hidden="1"/>
    </xf>
    <xf numFmtId="0" fontId="2" fillId="5" borderId="1"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top" wrapText="1"/>
      <protection locked="0"/>
    </xf>
    <xf numFmtId="0" fontId="21" fillId="6" borderId="35" xfId="0" applyFont="1" applyFill="1" applyBorder="1" applyAlignment="1" applyProtection="1">
      <alignment horizontal="left" vertical="center"/>
      <protection hidden="1"/>
    </xf>
    <xf numFmtId="0" fontId="32" fillId="6" borderId="22" xfId="0" applyFont="1" applyFill="1" applyBorder="1" applyAlignment="1" applyProtection="1">
      <alignment horizontal="left" vertical="center"/>
      <protection hidden="1"/>
    </xf>
    <xf numFmtId="0" fontId="21" fillId="6" borderId="22" xfId="0" applyFont="1" applyFill="1" applyBorder="1" applyAlignment="1" applyProtection="1">
      <alignment horizontal="left" vertical="center"/>
      <protection hidden="1"/>
    </xf>
    <xf numFmtId="0" fontId="21" fillId="6" borderId="36" xfId="0" applyFont="1" applyFill="1" applyBorder="1" applyAlignment="1" applyProtection="1">
      <alignment horizontal="left" vertical="center"/>
      <protection hidden="1"/>
    </xf>
    <xf numFmtId="0" fontId="8" fillId="5" borderId="0" xfId="0" applyFont="1" applyFill="1" applyBorder="1" applyAlignment="1" applyProtection="1">
      <alignment horizontal="left" vertical="top" wrapText="1" indent="6"/>
      <protection hidden="1"/>
    </xf>
    <xf numFmtId="0" fontId="24" fillId="5" borderId="0" xfId="0" applyFont="1" applyFill="1" applyBorder="1" applyAlignment="1" applyProtection="1">
      <alignment horizontal="left" vertical="top" wrapText="1" indent="6"/>
      <protection hidden="1"/>
    </xf>
    <xf numFmtId="0" fontId="3" fillId="5" borderId="0" xfId="0" applyFont="1" applyFill="1" applyBorder="1" applyAlignment="1" applyProtection="1">
      <alignment horizontal="left" vertical="top" wrapText="1" indent="3"/>
      <protection hidden="1"/>
    </xf>
    <xf numFmtId="0" fontId="32" fillId="6" borderId="0" xfId="0" applyFont="1" applyFill="1" applyBorder="1" applyAlignment="1" applyProtection="1">
      <alignment horizontal="left" vertical="center" wrapText="1"/>
      <protection hidden="1"/>
    </xf>
    <xf numFmtId="0" fontId="2" fillId="5" borderId="0" xfId="0" applyFont="1" applyFill="1" applyBorder="1" applyAlignment="1" applyProtection="1">
      <alignment horizontal="left" vertical="top" wrapText="1"/>
      <protection hidden="1"/>
    </xf>
    <xf numFmtId="0" fontId="4" fillId="5" borderId="0" xfId="0" applyFont="1" applyFill="1" applyBorder="1" applyAlignment="1" applyProtection="1">
      <alignment horizontal="left" vertical="top" wrapText="1"/>
      <protection hidden="1"/>
    </xf>
    <xf numFmtId="0" fontId="27" fillId="0" borderId="22" xfId="0" applyFont="1" applyFill="1" applyBorder="1" applyAlignment="1" applyProtection="1">
      <alignment horizontal="left" vertical="center" wrapText="1"/>
      <protection hidden="1"/>
    </xf>
    <xf numFmtId="0" fontId="16" fillId="5" borderId="0" xfId="0" applyFont="1" applyFill="1" applyBorder="1" applyAlignment="1" applyProtection="1">
      <alignment horizontal="center" vertical="top"/>
      <protection hidden="1"/>
    </xf>
    <xf numFmtId="0" fontId="5" fillId="0" borderId="13" xfId="0" applyFont="1" applyFill="1" applyBorder="1" applyAlignment="1" applyProtection="1">
      <alignment horizontal="left" vertical="top" wrapText="1"/>
      <protection hidden="1"/>
    </xf>
    <xf numFmtId="0" fontId="5" fillId="0" borderId="16" xfId="0" applyFont="1" applyFill="1" applyBorder="1" applyAlignment="1" applyProtection="1">
      <alignment horizontal="left" vertical="top" wrapText="1"/>
      <protection hidden="1"/>
    </xf>
    <xf numFmtId="0" fontId="5" fillId="0" borderId="17" xfId="0" applyFont="1" applyFill="1" applyBorder="1" applyAlignment="1" applyProtection="1">
      <alignment horizontal="left" vertical="top" wrapText="1"/>
      <protection hidden="1"/>
    </xf>
    <xf numFmtId="0" fontId="5" fillId="0" borderId="14" xfId="0" applyFont="1" applyFill="1" applyBorder="1" applyAlignment="1" applyProtection="1">
      <alignment horizontal="left" vertical="top" wrapText="1"/>
      <protection hidden="1"/>
    </xf>
    <xf numFmtId="0" fontId="5" fillId="0" borderId="11" xfId="0" applyFont="1" applyFill="1" applyBorder="1" applyAlignment="1" applyProtection="1">
      <alignment horizontal="left" vertical="top" wrapText="1"/>
      <protection hidden="1"/>
    </xf>
    <xf numFmtId="0" fontId="5" fillId="0" borderId="18" xfId="0" applyFont="1" applyFill="1" applyBorder="1" applyAlignment="1" applyProtection="1">
      <alignment horizontal="left" vertical="top" wrapText="1"/>
      <protection hidden="1"/>
    </xf>
    <xf numFmtId="0" fontId="2" fillId="5" borderId="0" xfId="0" applyFont="1" applyFill="1" applyBorder="1" applyAlignment="1" applyProtection="1">
      <alignment horizontal="left" vertical="top" wrapText="1" indent="6"/>
      <protection hidden="1"/>
    </xf>
    <xf numFmtId="0" fontId="9" fillId="5" borderId="0" xfId="0" applyFont="1" applyFill="1" applyBorder="1" applyAlignment="1" applyProtection="1">
      <alignment horizontal="left" vertical="top" wrapText="1" indent="3"/>
      <protection hidden="1"/>
    </xf>
    <xf numFmtId="0" fontId="26" fillId="5" borderId="0" xfId="0" applyFont="1" applyFill="1" applyBorder="1" applyAlignment="1" applyProtection="1">
      <alignment horizontal="left" wrapText="1"/>
      <protection hidden="1"/>
    </xf>
    <xf numFmtId="0" fontId="8" fillId="5" borderId="0" xfId="0" applyFont="1" applyFill="1" applyBorder="1" applyAlignment="1" applyProtection="1">
      <alignment horizontal="left" vertical="top" wrapText="1"/>
      <protection hidden="1"/>
    </xf>
    <xf numFmtId="0" fontId="5" fillId="5" borderId="0" xfId="0" applyFont="1" applyFill="1" applyBorder="1" applyAlignment="1" applyProtection="1">
      <alignment horizontal="left" vertical="top" wrapText="1"/>
      <protection hidden="1"/>
    </xf>
    <xf numFmtId="0" fontId="17" fillId="5" borderId="8" xfId="55" applyFill="1" applyBorder="1" applyAlignment="1" applyProtection="1">
      <alignment horizontal="left" vertical="top" wrapText="1"/>
      <protection hidden="1"/>
    </xf>
    <xf numFmtId="0" fontId="29" fillId="0" borderId="10" xfId="0" applyFont="1" applyFill="1" applyBorder="1" applyAlignment="1" applyProtection="1">
      <alignment horizontal="left" vertical="center"/>
      <protection hidden="1"/>
    </xf>
    <xf numFmtId="0" fontId="5" fillId="0" borderId="12" xfId="0" applyFont="1" applyFill="1" applyBorder="1" applyAlignment="1" applyProtection="1">
      <alignment horizontal="left" vertical="top" wrapText="1"/>
      <protection hidden="1"/>
    </xf>
    <xf numFmtId="0" fontId="5" fillId="0" borderId="13" xfId="0" quotePrefix="1" applyFont="1" applyFill="1" applyBorder="1" applyAlignment="1" applyProtection="1">
      <alignment horizontal="left" vertical="center" wrapText="1"/>
      <protection hidden="1"/>
    </xf>
    <xf numFmtId="0" fontId="5" fillId="0" borderId="16" xfId="0" quotePrefix="1" applyFont="1" applyFill="1" applyBorder="1" applyAlignment="1" applyProtection="1">
      <alignment horizontal="left" vertical="center" wrapText="1"/>
      <protection hidden="1"/>
    </xf>
    <xf numFmtId="0" fontId="5" fillId="0" borderId="17" xfId="0" quotePrefix="1" applyFont="1" applyFill="1" applyBorder="1" applyAlignment="1" applyProtection="1">
      <alignment horizontal="left" vertical="center" wrapText="1"/>
      <protection hidden="1"/>
    </xf>
    <xf numFmtId="0" fontId="4" fillId="5" borderId="0" xfId="0" applyFont="1" applyFill="1" applyBorder="1" applyAlignment="1" applyProtection="1">
      <alignment horizontal="left" vertical="top"/>
      <protection hidden="1"/>
    </xf>
    <xf numFmtId="0" fontId="2" fillId="5" borderId="3" xfId="0" quotePrefix="1" applyFont="1" applyFill="1" applyBorder="1" applyAlignment="1" applyProtection="1">
      <alignment horizontal="left" vertical="top" wrapText="1"/>
      <protection hidden="1"/>
    </xf>
    <xf numFmtId="0" fontId="2" fillId="5" borderId="6" xfId="0" applyFont="1" applyFill="1" applyBorder="1" applyAlignment="1" applyProtection="1">
      <alignment horizontal="left" vertical="top" wrapText="1"/>
      <protection hidden="1"/>
    </xf>
    <xf numFmtId="0" fontId="4" fillId="5" borderId="6" xfId="0" applyFont="1" applyFill="1" applyBorder="1" applyAlignment="1" applyProtection="1">
      <alignment horizontal="left" vertical="top" wrapText="1"/>
      <protection hidden="1"/>
    </xf>
    <xf numFmtId="0" fontId="17" fillId="0" borderId="11" xfId="55" applyFill="1" applyBorder="1" applyAlignment="1" applyProtection="1">
      <alignment horizontal="left" vertical="top" wrapText="1"/>
      <protection hidden="1"/>
    </xf>
    <xf numFmtId="0" fontId="2" fillId="4" borderId="25" xfId="0" applyFont="1" applyFill="1" applyBorder="1" applyAlignment="1" applyProtection="1">
      <alignment horizontal="center" vertical="center" wrapText="1"/>
      <protection hidden="1"/>
    </xf>
    <xf numFmtId="0" fontId="2" fillId="4" borderId="26"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6" xfId="0" applyFont="1" applyFill="1" applyBorder="1" applyAlignment="1" applyProtection="1">
      <alignment horizontal="center" vertical="center" wrapText="1"/>
      <protection hidden="1"/>
    </xf>
    <xf numFmtId="0" fontId="26" fillId="0" borderId="32"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12" fillId="5" borderId="0" xfId="0" applyFont="1" applyFill="1" applyBorder="1" applyAlignment="1" applyProtection="1">
      <alignment horizontal="left" vertical="top" wrapText="1"/>
      <protection hidden="1"/>
    </xf>
  </cellXfs>
  <cellStyles count="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s>
  <dxfs count="49">
    <dxf>
      <font>
        <b/>
        <i val="0"/>
        <color rgb="FF00B050"/>
      </font>
    </dxf>
    <dxf>
      <font>
        <b/>
        <i val="0"/>
        <color rgb="FFFF0000"/>
      </font>
    </dxf>
    <dxf>
      <font>
        <b/>
        <i val="0"/>
        <color rgb="FFFFC000"/>
      </font>
    </dxf>
    <dxf>
      <font>
        <b/>
        <i val="0"/>
        <color rgb="FF00B05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00B050"/>
      </font>
    </dxf>
    <dxf>
      <font>
        <b/>
        <i val="0"/>
        <color rgb="FFFF0000"/>
      </font>
    </dxf>
    <dxf>
      <font>
        <b/>
        <i val="0"/>
        <color rgb="FFFFC00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0000"/>
      </font>
    </dxf>
    <dxf>
      <font>
        <b/>
        <i val="0"/>
        <color rgb="FFFFC000"/>
      </font>
    </dxf>
    <dxf>
      <font>
        <b/>
        <i val="0"/>
        <color rgb="FFFF0000"/>
      </font>
    </dxf>
    <dxf>
      <font>
        <b/>
        <i val="0"/>
        <color rgb="FFFFC000"/>
      </font>
    </dxf>
    <dxf>
      <font>
        <b/>
        <i val="0"/>
        <color rgb="FF00B050"/>
      </font>
    </dxf>
    <dxf>
      <font>
        <b/>
        <i val="0"/>
        <color rgb="FFFF0000"/>
      </font>
    </dxf>
    <dxf>
      <font>
        <b/>
        <i val="0"/>
        <color rgb="FFFFC000"/>
      </font>
    </dxf>
    <dxf>
      <font>
        <b/>
        <i val="0"/>
        <color rgb="FF00B050"/>
      </font>
    </dxf>
    <dxf>
      <font>
        <b/>
        <i val="0"/>
        <color rgb="FFFF0000"/>
      </font>
    </dxf>
    <dxf>
      <font>
        <b/>
        <i val="0"/>
        <color rgb="FFFFC000"/>
      </font>
    </dxf>
    <dxf>
      <font>
        <b/>
        <i val="0"/>
        <color rgb="FFFF0000"/>
      </font>
    </dxf>
    <dxf>
      <font>
        <b/>
        <i val="0"/>
        <color rgb="FFFFC000"/>
      </font>
    </dxf>
  </dxfs>
  <tableStyles count="0" defaultTableStyle="TableStyleMedium9" defaultPivotStyle="PivotStyleLight16"/>
  <colors>
    <mruColors>
      <color rgb="FF0C9992"/>
      <color rgb="FFFFD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H$1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H$6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H$67"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H$8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H$113"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firstButton="1" fmlaLink="$H$13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H$146"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152"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H$20"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H$162"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checked="Checked" lockText="1" noThreeD="1"/>
</file>

<file path=xl/ctrlProps/ctrlProp44.xml><?xml version="1.0" encoding="utf-8"?>
<formControlPr xmlns="http://schemas.microsoft.com/office/spreadsheetml/2009/9/main" objectType="Radio" firstButton="1" fmlaLink="$H$36"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firstButton="1" fmlaLink="$H$48"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Radio" firstButton="1" fmlaLink="$H$102"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firstButton="1" fmlaLink="$H$26"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10</xdr:row>
          <xdr:rowOff>38100</xdr:rowOff>
        </xdr:from>
        <xdr:to>
          <xdr:col>4</xdr:col>
          <xdr:colOff>1684020</xdr:colOff>
          <xdr:row>11</xdr:row>
          <xdr:rowOff>198120</xdr:rowOff>
        </xdr:to>
        <xdr:sp macro="" textlink="">
          <xdr:nvSpPr>
            <xdr:cNvPr id="1036" name="Option Button 12" descr="Yes. It was due to one or more severe major non-conformities (e.g. fraud, child labour, forced labour, deforestation)"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Yes, It was due to one or more severe major non-conformities (severe major non-conformities include non-conformities such as fraud, child labour, forced labour, deforestation,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11</xdr:row>
          <xdr:rowOff>129540</xdr:rowOff>
        </xdr:from>
        <xdr:to>
          <xdr:col>4</xdr:col>
          <xdr:colOff>1653540</xdr:colOff>
          <xdr:row>12</xdr:row>
          <xdr:rowOff>144780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Yes, it was due to reasons that did not relate to any severe major non-conformities and non-conformities have been rectified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12</xdr:row>
          <xdr:rowOff>99060</xdr:rowOff>
        </xdr:from>
        <xdr:to>
          <xdr:col>4</xdr:col>
          <xdr:colOff>30480</xdr:colOff>
          <xdr:row>13</xdr:row>
          <xdr:rowOff>38100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19</xdr:row>
          <xdr:rowOff>45720</xdr:rowOff>
        </xdr:from>
        <xdr:to>
          <xdr:col>3</xdr:col>
          <xdr:colOff>586740</xdr:colOff>
          <xdr:row>20</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20</xdr:row>
          <xdr:rowOff>30480</xdr:rowOff>
        </xdr:from>
        <xdr:to>
          <xdr:col>3</xdr:col>
          <xdr:colOff>586740</xdr:colOff>
          <xdr:row>20</xdr:row>
          <xdr:rowOff>289560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502920</xdr:colOff>
          <xdr:row>25</xdr:row>
          <xdr:rowOff>68580</xdr:rowOff>
        </xdr:from>
        <xdr:to>
          <xdr:col>4</xdr:col>
          <xdr:colOff>1356360</xdr:colOff>
          <xdr:row>26</xdr:row>
          <xdr:rowOff>15240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Yes. The original audit results were modified by the Certification Body as a result of the grievance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26</xdr:row>
          <xdr:rowOff>53340</xdr:rowOff>
        </xdr:from>
        <xdr:to>
          <xdr:col>3</xdr:col>
          <xdr:colOff>556260</xdr:colOff>
          <xdr:row>27</xdr:row>
          <xdr:rowOff>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Yes. The original audit results did not need to be modified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27</xdr:row>
          <xdr:rowOff>53340</xdr:rowOff>
        </xdr:from>
        <xdr:to>
          <xdr:col>4</xdr:col>
          <xdr:colOff>1653540</xdr:colOff>
          <xdr:row>27</xdr:row>
          <xdr:rowOff>289560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Genev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9</xdr:row>
          <xdr:rowOff>76200</xdr:rowOff>
        </xdr:from>
        <xdr:to>
          <xdr:col>4</xdr:col>
          <xdr:colOff>1798320</xdr:colOff>
          <xdr:row>14</xdr:row>
          <xdr:rowOff>144780</xdr:rowOff>
        </xdr:to>
        <xdr:sp macro="" textlink="">
          <xdr:nvSpPr>
            <xdr:cNvPr id="1232" name="Group Box 208" descr="Answer (Please tick the relevant box)"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297180</xdr:colOff>
          <xdr:row>18</xdr:row>
          <xdr:rowOff>38100</xdr:rowOff>
        </xdr:from>
        <xdr:to>
          <xdr:col>4</xdr:col>
          <xdr:colOff>1828800</xdr:colOff>
          <xdr:row>21</xdr:row>
          <xdr:rowOff>304800</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24</xdr:row>
          <xdr:rowOff>152400</xdr:rowOff>
        </xdr:from>
        <xdr:to>
          <xdr:col>4</xdr:col>
          <xdr:colOff>1828800</xdr:colOff>
          <xdr:row>28</xdr:row>
          <xdr:rowOff>251460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46</xdr:row>
          <xdr:rowOff>152400</xdr:rowOff>
        </xdr:from>
        <xdr:to>
          <xdr:col>4</xdr:col>
          <xdr:colOff>1912620</xdr:colOff>
          <xdr:row>54</xdr:row>
          <xdr:rowOff>68580</xdr:rowOff>
        </xdr:to>
        <xdr:sp macro="" textlink="">
          <xdr:nvSpPr>
            <xdr:cNvPr id="1239" name="Group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58</xdr:row>
          <xdr:rowOff>144780</xdr:rowOff>
        </xdr:from>
        <xdr:to>
          <xdr:col>4</xdr:col>
          <xdr:colOff>1836420</xdr:colOff>
          <xdr:row>62</xdr:row>
          <xdr:rowOff>297180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411480</xdr:colOff>
          <xdr:row>59</xdr:row>
          <xdr:rowOff>91440</xdr:rowOff>
        </xdr:from>
        <xdr:to>
          <xdr:col>4</xdr:col>
          <xdr:colOff>1630680</xdr:colOff>
          <xdr:row>60</xdr:row>
          <xdr:rowOff>144780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and our company does not have oversight / control of the operations of our suppliers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396240</xdr:colOff>
          <xdr:row>60</xdr:row>
          <xdr:rowOff>144780</xdr:rowOff>
        </xdr:from>
        <xdr:to>
          <xdr:col>3</xdr:col>
          <xdr:colOff>1264920</xdr:colOff>
          <xdr:row>61</xdr:row>
          <xdr:rowOff>91440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however our company maintains oversight/control of the operations of our suppliers.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403860</xdr:colOff>
          <xdr:row>61</xdr:row>
          <xdr:rowOff>68580</xdr:rowOff>
        </xdr:from>
        <xdr:to>
          <xdr:col>3</xdr:col>
          <xdr:colOff>1310640</xdr:colOff>
          <xdr:row>61</xdr:row>
          <xdr:rowOff>304800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 the scope of certification does not include suppliers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66</xdr:row>
          <xdr:rowOff>144780</xdr:rowOff>
        </xdr:from>
        <xdr:to>
          <xdr:col>4</xdr:col>
          <xdr:colOff>1874520</xdr:colOff>
          <xdr:row>71</xdr:row>
          <xdr:rowOff>144780</xdr:rowOff>
        </xdr:to>
        <xdr:sp macro="" textlink="">
          <xdr:nvSpPr>
            <xdr:cNvPr id="1245" name="Group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67</xdr:row>
          <xdr:rowOff>83820</xdr:rowOff>
        </xdr:from>
        <xdr:to>
          <xdr:col>4</xdr:col>
          <xdr:colOff>1737360</xdr:colOff>
          <xdr:row>68</xdr:row>
          <xdr:rowOff>99060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the sustainability claims (e.g. ISCC and RSB) are recorded in separate accounting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68</xdr:row>
          <xdr:rowOff>114300</xdr:rowOff>
        </xdr:from>
        <xdr:to>
          <xdr:col>4</xdr:col>
          <xdr:colOff>1752600</xdr:colOff>
          <xdr:row>69</xdr:row>
          <xdr:rowOff>198120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the sustainability claims (e.g. ISCC and RSB) are recorded in the same accounting system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69</xdr:row>
          <xdr:rowOff>121920</xdr:rowOff>
        </xdr:from>
        <xdr:to>
          <xdr:col>4</xdr:col>
          <xdr:colOff>1402080</xdr:colOff>
          <xdr:row>69</xdr:row>
          <xdr:rowOff>502920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 or yes, the sustainability claims (e.g. ISCC and RSB) are recorded in the same accounting system and audited in one combined audit, or RSB auditors review the entire traceability dataset of certified claims in the audit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251460</xdr:rowOff>
        </xdr:from>
        <xdr:to>
          <xdr:col>4</xdr:col>
          <xdr:colOff>1981200</xdr:colOff>
          <xdr:row>88</xdr:row>
          <xdr:rowOff>76200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83</xdr:row>
          <xdr:rowOff>53340</xdr:rowOff>
        </xdr:from>
        <xdr:to>
          <xdr:col>4</xdr:col>
          <xdr:colOff>1676400</xdr:colOff>
          <xdr:row>84</xdr:row>
          <xdr:rowOff>167640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one or all operations are located in a country with an IHDI (Inequality-adjusted Human Development Index) value lower than 0.48 or an HDI (Human Development Index) value lower than 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84</xdr:row>
          <xdr:rowOff>106680</xdr:rowOff>
        </xdr:from>
        <xdr:to>
          <xdr:col>4</xdr:col>
          <xdr:colOff>1706880</xdr:colOff>
          <xdr:row>85</xdr:row>
          <xdr:rowOff>281940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one or all operations are located in a country with an IHDI (Inequality-adjusted Human Development Index) value lower than 0.64 or an HDI (Human Development Index) value lower than 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85</xdr:row>
          <xdr:rowOff>274320</xdr:rowOff>
        </xdr:from>
        <xdr:to>
          <xdr:col>1</xdr:col>
          <xdr:colOff>1165860</xdr:colOff>
          <xdr:row>86</xdr:row>
          <xdr:rowOff>190500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312420</xdr:colOff>
          <xdr:row>100</xdr:row>
          <xdr:rowOff>205740</xdr:rowOff>
        </xdr:from>
        <xdr:to>
          <xdr:col>4</xdr:col>
          <xdr:colOff>2011680</xdr:colOff>
          <xdr:row>105</xdr:row>
          <xdr:rowOff>251460</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111</xdr:row>
          <xdr:rowOff>99060</xdr:rowOff>
        </xdr:from>
        <xdr:to>
          <xdr:col>4</xdr:col>
          <xdr:colOff>1958340</xdr:colOff>
          <xdr:row>115</xdr:row>
          <xdr:rowOff>167640</xdr:rowOff>
        </xdr:to>
        <xdr:sp macro="" textlink="">
          <xdr:nvSpPr>
            <xdr:cNvPr id="1257" name="Group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111</xdr:row>
          <xdr:rowOff>243840</xdr:rowOff>
        </xdr:from>
        <xdr:to>
          <xdr:col>2</xdr:col>
          <xdr:colOff>1272540</xdr:colOff>
          <xdr:row>112</xdr:row>
          <xdr:rowOff>182880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High deforestation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112</xdr:row>
          <xdr:rowOff>190500</xdr:rowOff>
        </xdr:from>
        <xdr:to>
          <xdr:col>4</xdr:col>
          <xdr:colOff>1394460</xdr:colOff>
          <xdr:row>114</xdr:row>
          <xdr:rowOff>53340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Medium deforestation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130</xdr:row>
          <xdr:rowOff>15240</xdr:rowOff>
        </xdr:from>
        <xdr:to>
          <xdr:col>4</xdr:col>
          <xdr:colOff>1798320</xdr:colOff>
          <xdr:row>137</xdr:row>
          <xdr:rowOff>83820</xdr:rowOff>
        </xdr:to>
        <xdr:sp macro="" textlink="">
          <xdr:nvSpPr>
            <xdr:cNvPr id="1261" name="Group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130</xdr:row>
          <xdr:rowOff>175260</xdr:rowOff>
        </xdr:from>
        <xdr:to>
          <xdr:col>4</xdr:col>
          <xdr:colOff>327660</xdr:colOff>
          <xdr:row>131</xdr:row>
          <xdr:rowOff>129540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water stress is extremely high or high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243840</xdr:colOff>
          <xdr:row>131</xdr:row>
          <xdr:rowOff>121920</xdr:rowOff>
        </xdr:from>
        <xdr:to>
          <xdr:col>3</xdr:col>
          <xdr:colOff>975360</xdr:colOff>
          <xdr:row>132</xdr:row>
          <xdr:rowOff>99060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water stress is 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45720</xdr:rowOff>
        </xdr:from>
        <xdr:to>
          <xdr:col>4</xdr:col>
          <xdr:colOff>1836420</xdr:colOff>
          <xdr:row>148</xdr:row>
          <xdr:rowOff>0</xdr:rowOff>
        </xdr:to>
        <xdr:sp macro="" textlink="">
          <xdr:nvSpPr>
            <xdr:cNvPr id="1269" name="Group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145</xdr:row>
          <xdr:rowOff>236220</xdr:rowOff>
        </xdr:from>
        <xdr:to>
          <xdr:col>1</xdr:col>
          <xdr:colOff>1280160</xdr:colOff>
          <xdr:row>146</xdr:row>
          <xdr:rowOff>99060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146</xdr:row>
          <xdr:rowOff>213360</xdr:rowOff>
        </xdr:from>
        <xdr:to>
          <xdr:col>1</xdr:col>
          <xdr:colOff>1280160</xdr:colOff>
          <xdr:row>147</xdr:row>
          <xdr:rowOff>76200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149</xdr:row>
          <xdr:rowOff>327660</xdr:rowOff>
        </xdr:from>
        <xdr:to>
          <xdr:col>4</xdr:col>
          <xdr:colOff>1859280</xdr:colOff>
          <xdr:row>156</xdr:row>
          <xdr:rowOff>7620</xdr:rowOff>
        </xdr:to>
        <xdr:sp macro="" textlink="">
          <xdr:nvSpPr>
            <xdr:cNvPr id="1272" name="Group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xdr:colOff>
          <xdr:row>151</xdr:row>
          <xdr:rowOff>7620</xdr:rowOff>
        </xdr:from>
        <xdr:to>
          <xdr:col>1</xdr:col>
          <xdr:colOff>1242060</xdr:colOff>
          <xdr:row>152</xdr:row>
          <xdr:rowOff>60960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153</xdr:row>
          <xdr:rowOff>30480</xdr:rowOff>
        </xdr:from>
        <xdr:to>
          <xdr:col>1</xdr:col>
          <xdr:colOff>1203960</xdr:colOff>
          <xdr:row>154</xdr:row>
          <xdr:rowOff>91440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33</xdr:row>
          <xdr:rowOff>480060</xdr:rowOff>
        </xdr:from>
        <xdr:to>
          <xdr:col>4</xdr:col>
          <xdr:colOff>1897380</xdr:colOff>
          <xdr:row>41</xdr:row>
          <xdr:rowOff>0</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114</xdr:row>
          <xdr:rowOff>99060</xdr:rowOff>
        </xdr:from>
        <xdr:to>
          <xdr:col>4</xdr:col>
          <xdr:colOff>1249680</xdr:colOff>
          <xdr:row>115</xdr:row>
          <xdr:rowOff>129540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Low deforestation risk or the operations in the scope of certification do not use agricultural feedstock nor agricultural residues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158</xdr:row>
          <xdr:rowOff>99060</xdr:rowOff>
        </xdr:from>
        <xdr:to>
          <xdr:col>4</xdr:col>
          <xdr:colOff>1874520</xdr:colOff>
          <xdr:row>166</xdr:row>
          <xdr:rowOff>30480</xdr:rowOff>
        </xdr:to>
        <xdr:sp macro="" textlink="">
          <xdr:nvSpPr>
            <xdr:cNvPr id="1282" name="Group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GB" sz="800" b="0" i="0" u="none" strike="noStrike" baseline="0">
                  <a:solidFill>
                    <a:srgbClr val="000000"/>
                  </a:solidFill>
                  <a:latin typeface="Segoe UI"/>
                  <a:cs typeface="Segoe UI"/>
                </a:rPr>
                <a:t>Answer (please tick the relevant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159</xdr:row>
          <xdr:rowOff>121920</xdr:rowOff>
        </xdr:from>
        <xdr:to>
          <xdr:col>3</xdr:col>
          <xdr:colOff>30480</xdr:colOff>
          <xdr:row>161</xdr:row>
          <xdr:rowOff>76200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Poor safety performance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161</xdr:row>
          <xdr:rowOff>129540</xdr:rowOff>
        </xdr:from>
        <xdr:to>
          <xdr:col>1</xdr:col>
          <xdr:colOff>1958340</xdr:colOff>
          <xdr:row>163</xdr:row>
          <xdr:rowOff>45720</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Medium safety performance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164</xdr:row>
          <xdr:rowOff>7620</xdr:rowOff>
        </xdr:from>
        <xdr:to>
          <xdr:col>3</xdr:col>
          <xdr:colOff>1424940</xdr:colOff>
          <xdr:row>165</xdr:row>
          <xdr:rowOff>53340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Good safety performance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34</xdr:row>
          <xdr:rowOff>137160</xdr:rowOff>
        </xdr:from>
        <xdr:to>
          <xdr:col>4</xdr:col>
          <xdr:colOff>1371600</xdr:colOff>
          <xdr:row>36</xdr:row>
          <xdr:rowOff>38100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We do not have independently assessed management systems for all operations in the scope / RSB implementation (for example Chain of Custody Procedure) is not integrated into our quality management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36</xdr:row>
          <xdr:rowOff>60960</xdr:rowOff>
        </xdr:from>
        <xdr:to>
          <xdr:col>4</xdr:col>
          <xdr:colOff>1592580</xdr:colOff>
          <xdr:row>37</xdr:row>
          <xdr:rowOff>76200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We have integrated RSB implementation in our management system but it is not independently assessed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312420</xdr:colOff>
          <xdr:row>37</xdr:row>
          <xdr:rowOff>198120</xdr:rowOff>
        </xdr:from>
        <xdr:to>
          <xdr:col>4</xdr:col>
          <xdr:colOff>1562100</xdr:colOff>
          <xdr:row>38</xdr:row>
          <xdr:rowOff>106680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All RSB requirements are integrated in an independently assessed management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xdr:colOff>
          <xdr:row>47</xdr:row>
          <xdr:rowOff>190500</xdr:rowOff>
        </xdr:from>
        <xdr:to>
          <xdr:col>4</xdr:col>
          <xdr:colOff>1074420</xdr:colOff>
          <xdr:row>49</xdr:row>
          <xdr:rowOff>30480</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Some or all operators in the scope of certification do not apply a documented procedure to collect and process all relevant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49</xdr:row>
          <xdr:rowOff>129540</xdr:rowOff>
        </xdr:from>
        <xdr:to>
          <xdr:col>4</xdr:col>
          <xdr:colOff>1668780</xdr:colOff>
          <xdr:row>50</xdr:row>
          <xdr:rowOff>160020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All operators in the scope of certification apply documented procedures to collect and process relevant data, but the procedures differ between operators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xdr:colOff>
          <xdr:row>51</xdr:row>
          <xdr:rowOff>83820</xdr:rowOff>
        </xdr:from>
        <xdr:to>
          <xdr:col>4</xdr:col>
          <xdr:colOff>1684020</xdr:colOff>
          <xdr:row>52</xdr:row>
          <xdr:rowOff>121920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All operators in the scope of certification apply documented procedures to collect and process data consistently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327660</xdr:colOff>
          <xdr:row>101</xdr:row>
          <xdr:rowOff>99060</xdr:rowOff>
        </xdr:from>
        <xdr:to>
          <xdr:col>4</xdr:col>
          <xdr:colOff>1516380</xdr:colOff>
          <xdr:row>102</xdr:row>
          <xdr:rowOff>45720</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one or all operations in the scope of certification are located in a country with a score of -1.0 or below in any of the three indicators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320040</xdr:colOff>
          <xdr:row>102</xdr:row>
          <xdr:rowOff>106680</xdr:rowOff>
        </xdr:from>
        <xdr:to>
          <xdr:col>4</xdr:col>
          <xdr:colOff>1325880</xdr:colOff>
          <xdr:row>103</xdr:row>
          <xdr:rowOff>144780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 one or all operators in the scope of certification are located in a country with score above -1 but below 0 in any of the three indicators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103</xdr:row>
          <xdr:rowOff>243840</xdr:rowOff>
        </xdr:from>
        <xdr:to>
          <xdr:col>4</xdr:col>
          <xdr:colOff>1074420</xdr:colOff>
          <xdr:row>104</xdr:row>
          <xdr:rowOff>182880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 all operations are located in countries that have a score of at least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133</xdr:row>
          <xdr:rowOff>7620</xdr:rowOff>
        </xdr:from>
        <xdr:to>
          <xdr:col>4</xdr:col>
          <xdr:colOff>1051560</xdr:colOff>
          <xdr:row>134</xdr:row>
          <xdr:rowOff>76200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 operations are not located in region with water stress or the operations in the scope of operation do not, or only to a minimal extend, extract water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hyperlink" Target="https://info.worldbank.org/governance/wgi/Home/Reports"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http://hdr.undp.org/en/composite/IHDI"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F1233"/>
  <sheetViews>
    <sheetView tabSelected="1" topLeftCell="A181" zoomScale="70" zoomScaleNormal="70" zoomScaleSheetLayoutView="70" workbookViewId="0">
      <selection activeCell="C120" sqref="C120"/>
    </sheetView>
  </sheetViews>
  <sheetFormatPr defaultColWidth="8.77734375" defaultRowHeight="13.2"/>
  <cols>
    <col min="1" max="1" width="5.109375" style="6" customWidth="1"/>
    <col min="2" max="5" width="30.77734375" style="6" customWidth="1"/>
    <col min="6" max="6" width="24.109375" style="6" customWidth="1"/>
    <col min="7" max="7" width="4" style="6" customWidth="1"/>
    <col min="8" max="8" width="13.88671875" style="4" customWidth="1"/>
    <col min="9" max="9" width="8.77734375" style="4"/>
    <col min="10" max="84" width="8.77734375" style="5"/>
    <col min="85" max="16384" width="8.77734375" style="6"/>
  </cols>
  <sheetData>
    <row r="1" spans="1:84">
      <c r="A1" s="1"/>
      <c r="B1" s="2"/>
      <c r="C1" s="2"/>
      <c r="D1" s="2"/>
      <c r="E1" s="2"/>
      <c r="F1" s="2"/>
      <c r="G1" s="3"/>
    </row>
    <row r="2" spans="1:84" ht="26.25" customHeight="1">
      <c r="A2" s="7"/>
      <c r="B2" s="130" t="s">
        <v>31</v>
      </c>
      <c r="C2" s="130"/>
      <c r="D2" s="130"/>
      <c r="E2" s="130"/>
      <c r="F2" s="130"/>
      <c r="G2" s="8"/>
    </row>
    <row r="3" spans="1:84" ht="26.25" customHeight="1">
      <c r="A3" s="7"/>
      <c r="B3" s="9"/>
      <c r="C3" s="9"/>
      <c r="D3" s="9"/>
      <c r="E3" s="9"/>
      <c r="F3" s="9"/>
      <c r="G3" s="8"/>
    </row>
    <row r="4" spans="1:84" ht="26.25" customHeight="1">
      <c r="A4" s="7"/>
      <c r="B4" s="128" t="s">
        <v>76</v>
      </c>
      <c r="C4" s="128"/>
      <c r="D4" s="128"/>
      <c r="E4" s="128"/>
      <c r="F4" s="128"/>
      <c r="G4" s="151"/>
    </row>
    <row r="5" spans="1:84" ht="26.25" customHeight="1">
      <c r="A5" s="7"/>
      <c r="B5" s="128"/>
      <c r="C5" s="128"/>
      <c r="D5" s="128"/>
      <c r="E5" s="128"/>
      <c r="F5" s="128"/>
      <c r="G5" s="151"/>
    </row>
    <row r="6" spans="1:84" ht="36" customHeight="1">
      <c r="A6" s="7"/>
      <c r="B6" s="128"/>
      <c r="C6" s="128"/>
      <c r="D6" s="128"/>
      <c r="E6" s="128"/>
      <c r="F6" s="128"/>
      <c r="G6" s="151"/>
    </row>
    <row r="7" spans="1:84" s="15" customFormat="1" ht="42" customHeight="1">
      <c r="A7" s="10"/>
      <c r="B7" s="126" t="s">
        <v>3</v>
      </c>
      <c r="C7" s="126"/>
      <c r="D7" s="126"/>
      <c r="E7" s="126"/>
      <c r="F7" s="11"/>
      <c r="G7" s="12"/>
      <c r="H7" s="13"/>
      <c r="I7" s="13"/>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row>
    <row r="8" spans="1:84" ht="15" customHeight="1">
      <c r="A8" s="7"/>
      <c r="B8" s="16"/>
      <c r="C8" s="5"/>
      <c r="D8" s="5"/>
      <c r="E8" s="5"/>
      <c r="F8" s="5"/>
      <c r="G8" s="8"/>
    </row>
    <row r="9" spans="1:84" ht="30" customHeight="1">
      <c r="A9" s="7"/>
      <c r="B9" s="127" t="s">
        <v>4</v>
      </c>
      <c r="C9" s="127"/>
      <c r="D9" s="127"/>
      <c r="E9" s="127"/>
      <c r="F9" s="127"/>
      <c r="G9" s="150"/>
    </row>
    <row r="10" spans="1:84" ht="15" customHeight="1">
      <c r="A10" s="7"/>
      <c r="B10" s="138"/>
      <c r="C10" s="125"/>
      <c r="D10" s="125"/>
      <c r="E10" s="125"/>
      <c r="F10" s="125"/>
      <c r="G10" s="17"/>
    </row>
    <row r="11" spans="1:84" s="22" customFormat="1" ht="24" customHeight="1">
      <c r="A11" s="18"/>
      <c r="B11" s="137"/>
      <c r="C11" s="123"/>
      <c r="D11" s="123"/>
      <c r="E11" s="123"/>
      <c r="F11" s="123"/>
      <c r="G11" s="19"/>
      <c r="H11" s="113">
        <v>3</v>
      </c>
      <c r="I11" s="20"/>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row>
    <row r="12" spans="1:84" s="22" customFormat="1" ht="24.9" customHeight="1">
      <c r="A12" s="18"/>
      <c r="B12" s="137"/>
      <c r="C12" s="123"/>
      <c r="D12" s="123"/>
      <c r="E12" s="123"/>
      <c r="F12" s="123"/>
      <c r="G12" s="19"/>
      <c r="H12" s="113">
        <f>IF(H11=1,15,IF(H11=2,3,0))</f>
        <v>0</v>
      </c>
      <c r="I12" s="20"/>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row>
    <row r="13" spans="1:84" s="22" customFormat="1" ht="24.9" customHeight="1">
      <c r="A13" s="18"/>
      <c r="B13" s="123"/>
      <c r="C13" s="123"/>
      <c r="D13" s="123"/>
      <c r="E13" s="123"/>
      <c r="F13" s="123"/>
      <c r="G13" s="19"/>
      <c r="H13" s="20"/>
      <c r="I13" s="20"/>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row>
    <row r="14" spans="1:84">
      <c r="A14" s="7"/>
      <c r="B14" s="23" t="s">
        <v>7</v>
      </c>
      <c r="C14" s="24" t="str">
        <f>IF(H11=1,"High risk",IF(H11=2,"Medium risk", "Low risk"))</f>
        <v>Low risk</v>
      </c>
      <c r="D14" s="25"/>
      <c r="E14" s="25"/>
      <c r="F14" s="25"/>
      <c r="G14" s="26"/>
    </row>
    <row r="15" spans="1:84">
      <c r="A15" s="7"/>
      <c r="B15" s="23"/>
      <c r="C15" s="24"/>
      <c r="D15" s="25"/>
      <c r="E15" s="25"/>
      <c r="F15" s="25"/>
      <c r="G15" s="26"/>
    </row>
    <row r="16" spans="1:84">
      <c r="A16" s="7"/>
      <c r="B16" s="23"/>
      <c r="C16" s="24"/>
      <c r="D16" s="25"/>
      <c r="E16" s="25"/>
      <c r="F16" s="25"/>
      <c r="G16" s="26"/>
    </row>
    <row r="17" spans="1:84" ht="15" customHeight="1">
      <c r="A17" s="7"/>
      <c r="B17" s="27"/>
      <c r="C17" s="5"/>
      <c r="D17" s="5"/>
      <c r="E17" s="5"/>
      <c r="F17" s="5"/>
      <c r="G17" s="8"/>
    </row>
    <row r="18" spans="1:84" ht="33" customHeight="1">
      <c r="A18" s="7"/>
      <c r="B18" s="127" t="s">
        <v>41</v>
      </c>
      <c r="C18" s="127"/>
      <c r="D18" s="127"/>
      <c r="E18" s="127"/>
      <c r="F18" s="127"/>
      <c r="G18" s="8"/>
    </row>
    <row r="19" spans="1:84" ht="15" customHeight="1">
      <c r="A19" s="7"/>
      <c r="B19" s="138"/>
      <c r="C19" s="125"/>
      <c r="D19" s="125"/>
      <c r="E19" s="125"/>
      <c r="F19" s="125"/>
      <c r="G19" s="17"/>
    </row>
    <row r="20" spans="1:84" s="22" customFormat="1" ht="24.9" customHeight="1">
      <c r="A20" s="18"/>
      <c r="B20" s="123"/>
      <c r="C20" s="123"/>
      <c r="D20" s="123"/>
      <c r="E20" s="123"/>
      <c r="F20" s="123"/>
      <c r="G20" s="19"/>
      <c r="H20" s="113">
        <v>2</v>
      </c>
      <c r="I20" s="20"/>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row>
    <row r="21" spans="1:84" s="22" customFormat="1" ht="24.9" customHeight="1">
      <c r="A21" s="18"/>
      <c r="B21" s="123"/>
      <c r="C21" s="123"/>
      <c r="D21" s="123"/>
      <c r="E21" s="123"/>
      <c r="F21" s="123"/>
      <c r="G21" s="19"/>
      <c r="H21" s="113">
        <f>IF(H20=1,15,0)</f>
        <v>0</v>
      </c>
      <c r="I21" s="20"/>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row>
    <row r="22" spans="1:84" s="22" customFormat="1" ht="24.9" customHeight="1">
      <c r="A22" s="18"/>
      <c r="B22" s="23" t="s">
        <v>7</v>
      </c>
      <c r="C22" s="24" t="str">
        <f>IF(H20=1,"High risk", "Low risk")</f>
        <v>Low risk</v>
      </c>
      <c r="D22" s="28"/>
      <c r="E22" s="28"/>
      <c r="F22" s="28"/>
      <c r="G22" s="19"/>
      <c r="H22" s="20"/>
      <c r="I22" s="20"/>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row>
    <row r="23" spans="1:84" s="22" customFormat="1" ht="24.9" customHeight="1">
      <c r="A23" s="18"/>
      <c r="B23" s="23"/>
      <c r="C23" s="24"/>
      <c r="D23" s="28"/>
      <c r="E23" s="28"/>
      <c r="F23" s="28"/>
      <c r="G23" s="19"/>
      <c r="H23" s="20"/>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row>
    <row r="24" spans="1:84" ht="15" customHeight="1">
      <c r="A24" s="7"/>
      <c r="B24" s="29" t="s">
        <v>5</v>
      </c>
      <c r="C24" s="5"/>
      <c r="D24" s="5"/>
      <c r="E24" s="5"/>
      <c r="F24" s="5"/>
      <c r="G24" s="8"/>
    </row>
    <row r="25" spans="1:84" ht="15" customHeight="1">
      <c r="A25" s="7"/>
      <c r="B25" s="138"/>
      <c r="C25" s="125"/>
      <c r="D25" s="125"/>
      <c r="E25" s="125"/>
      <c r="F25" s="125"/>
      <c r="G25" s="17"/>
    </row>
    <row r="26" spans="1:84" s="22" customFormat="1" ht="24.9" customHeight="1">
      <c r="A26" s="18"/>
      <c r="B26" s="123"/>
      <c r="C26" s="123"/>
      <c r="D26" s="123"/>
      <c r="E26" s="123"/>
      <c r="F26" s="123"/>
      <c r="G26" s="19"/>
      <c r="H26" s="113">
        <v>3</v>
      </c>
      <c r="I26" s="20"/>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row>
    <row r="27" spans="1:84" s="22" customFormat="1" ht="24.9" customHeight="1">
      <c r="A27" s="18"/>
      <c r="B27" s="137"/>
      <c r="C27" s="123"/>
      <c r="D27" s="123"/>
      <c r="E27" s="123"/>
      <c r="F27" s="123"/>
      <c r="G27" s="19"/>
      <c r="H27" s="113">
        <f>IF(H26=1,5,IF(H26=2,3,0))</f>
        <v>0</v>
      </c>
      <c r="I27" s="20"/>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row>
    <row r="28" spans="1:84" s="22" customFormat="1" ht="24.9" customHeight="1">
      <c r="A28" s="18"/>
      <c r="B28" s="123"/>
      <c r="C28" s="123"/>
      <c r="D28" s="123"/>
      <c r="E28" s="123"/>
      <c r="F28" s="123"/>
      <c r="G28" s="19"/>
      <c r="H28" s="20"/>
      <c r="I28" s="20"/>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row>
    <row r="29" spans="1:84" s="22" customFormat="1" ht="24.9" customHeight="1">
      <c r="A29" s="18"/>
      <c r="B29" s="23" t="s">
        <v>7</v>
      </c>
      <c r="C29" s="24" t="str">
        <f>IF(H26=1,"High risk",IF(H26=2,"Medium risk", "Low risk"))</f>
        <v>Low risk</v>
      </c>
      <c r="D29" s="28"/>
      <c r="E29" s="28"/>
      <c r="F29" s="28"/>
      <c r="G29" s="19"/>
      <c r="H29" s="20"/>
      <c r="I29" s="20"/>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row>
    <row r="30" spans="1:84" s="22" customFormat="1" ht="24.9" customHeight="1">
      <c r="A30" s="18"/>
      <c r="B30" s="28"/>
      <c r="C30" s="28"/>
      <c r="D30" s="28"/>
      <c r="E30" s="28"/>
      <c r="F30" s="28"/>
      <c r="G30" s="19"/>
      <c r="H30" s="20"/>
      <c r="I30" s="20"/>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row>
    <row r="31" spans="1:84" ht="12" customHeight="1">
      <c r="A31" s="7"/>
      <c r="B31" s="25"/>
      <c r="C31" s="25"/>
      <c r="D31" s="25"/>
      <c r="E31" s="25"/>
      <c r="F31" s="25"/>
      <c r="G31" s="26"/>
    </row>
    <row r="32" spans="1:84" s="15" customFormat="1" ht="37.200000000000003" customHeight="1">
      <c r="A32" s="10"/>
      <c r="B32" s="126" t="s">
        <v>6</v>
      </c>
      <c r="C32" s="126"/>
      <c r="D32" s="126"/>
      <c r="E32" s="126"/>
      <c r="F32" s="11"/>
      <c r="G32" s="12"/>
      <c r="H32" s="13"/>
      <c r="I32" s="13"/>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row>
    <row r="33" spans="1:84" ht="15" customHeight="1">
      <c r="A33" s="7"/>
      <c r="B33" s="16"/>
      <c r="C33" s="5"/>
      <c r="D33" s="5"/>
      <c r="E33" s="5"/>
      <c r="F33" s="5"/>
      <c r="G33" s="8"/>
    </row>
    <row r="34" spans="1:84" ht="40.200000000000003" customHeight="1">
      <c r="A34" s="7"/>
      <c r="B34" s="127" t="s">
        <v>42</v>
      </c>
      <c r="C34" s="141"/>
      <c r="D34" s="141"/>
      <c r="E34" s="141"/>
      <c r="F34" s="141"/>
      <c r="G34" s="30"/>
      <c r="H34" s="31"/>
    </row>
    <row r="35" spans="1:84" s="34" customFormat="1" ht="15" customHeight="1">
      <c r="A35" s="32"/>
      <c r="B35" s="125"/>
      <c r="C35" s="125"/>
      <c r="D35" s="125"/>
      <c r="E35" s="125"/>
      <c r="F35" s="125"/>
      <c r="G35" s="17"/>
      <c r="H35" s="31"/>
      <c r="I35" s="3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row>
    <row r="36" spans="1:84" s="39" customFormat="1" ht="24.9" customHeight="1">
      <c r="A36" s="35"/>
      <c r="B36" s="137"/>
      <c r="C36" s="137"/>
      <c r="D36" s="137"/>
      <c r="E36" s="137"/>
      <c r="F36" s="137"/>
      <c r="G36" s="36"/>
      <c r="H36" s="114">
        <v>3</v>
      </c>
      <c r="I36" s="37"/>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row>
    <row r="37" spans="1:84" s="39" customFormat="1" ht="24.9" customHeight="1">
      <c r="A37" s="35"/>
      <c r="B37" s="137"/>
      <c r="C37" s="137"/>
      <c r="D37" s="137"/>
      <c r="E37" s="137"/>
      <c r="F37" s="137"/>
      <c r="G37" s="36"/>
      <c r="H37" s="114">
        <f>IF(H36=1,5,IF(H36=2,3,0))</f>
        <v>0</v>
      </c>
      <c r="I37" s="37"/>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row>
    <row r="38" spans="1:84" s="39" customFormat="1" ht="24.9" customHeight="1">
      <c r="A38" s="35"/>
      <c r="B38" s="137"/>
      <c r="C38" s="137"/>
      <c r="D38" s="137"/>
      <c r="E38" s="137"/>
      <c r="F38" s="137"/>
      <c r="G38" s="36"/>
      <c r="H38" s="37"/>
      <c r="I38" s="37"/>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row>
    <row r="39" spans="1:84" ht="12" customHeight="1">
      <c r="A39" s="7"/>
      <c r="B39" s="25"/>
      <c r="C39" s="25"/>
      <c r="D39" s="40"/>
      <c r="E39" s="25"/>
      <c r="F39" s="25"/>
      <c r="G39" s="26"/>
      <c r="H39" s="31"/>
    </row>
    <row r="40" spans="1:84" ht="15" customHeight="1">
      <c r="A40" s="7"/>
      <c r="B40" s="23" t="s">
        <v>7</v>
      </c>
      <c r="C40" s="24" t="str">
        <f>IF(H36=1,"High risk",IF(H36=2,"Medium risk", "Low risk"))</f>
        <v>Low risk</v>
      </c>
      <c r="D40" s="33"/>
      <c r="E40" s="33"/>
      <c r="F40" s="33"/>
      <c r="G40" s="41"/>
      <c r="H40" s="31"/>
    </row>
    <row r="41" spans="1:84" ht="15.75" customHeight="1">
      <c r="A41" s="7"/>
      <c r="B41" s="42"/>
      <c r="C41" s="33"/>
      <c r="D41" s="33"/>
      <c r="E41" s="33"/>
      <c r="F41" s="33"/>
      <c r="G41" s="41"/>
      <c r="H41" s="31"/>
    </row>
    <row r="42" spans="1:84" ht="15.75" customHeight="1">
      <c r="A42" s="7"/>
      <c r="B42" s="42"/>
      <c r="C42" s="33"/>
      <c r="D42" s="33"/>
      <c r="E42" s="33"/>
      <c r="F42" s="33"/>
      <c r="G42" s="41"/>
      <c r="H42" s="31"/>
    </row>
    <row r="43" spans="1:84" ht="15.75" customHeight="1">
      <c r="A43" s="7"/>
      <c r="B43" s="42"/>
      <c r="C43" s="33"/>
      <c r="D43" s="33"/>
      <c r="E43" s="33"/>
      <c r="F43" s="33"/>
      <c r="G43" s="41"/>
      <c r="H43" s="31"/>
    </row>
    <row r="44" spans="1:84" ht="15" customHeight="1">
      <c r="A44" s="7"/>
      <c r="B44" s="139" t="s">
        <v>43</v>
      </c>
      <c r="C44" s="139"/>
      <c r="D44" s="139"/>
      <c r="E44" s="139"/>
      <c r="F44" s="139"/>
      <c r="G44" s="8"/>
    </row>
    <row r="45" spans="1:84" ht="15" customHeight="1">
      <c r="A45" s="7"/>
      <c r="B45" s="139"/>
      <c r="C45" s="139"/>
      <c r="D45" s="139"/>
      <c r="E45" s="139"/>
      <c r="F45" s="139"/>
      <c r="G45" s="8"/>
    </row>
    <row r="46" spans="1:84" ht="33.6" customHeight="1">
      <c r="A46" s="7"/>
      <c r="B46" s="139" t="s">
        <v>44</v>
      </c>
      <c r="C46" s="139"/>
      <c r="D46" s="139"/>
      <c r="E46" s="139"/>
      <c r="F46" s="139"/>
      <c r="G46" s="8"/>
    </row>
    <row r="47" spans="1:84" ht="15" customHeight="1">
      <c r="A47" s="7"/>
      <c r="B47" s="43"/>
      <c r="C47" s="44"/>
      <c r="D47" s="5"/>
      <c r="E47" s="5"/>
      <c r="F47" s="5"/>
      <c r="G47" s="8"/>
    </row>
    <row r="48" spans="1:84" ht="15" customHeight="1">
      <c r="A48" s="7"/>
      <c r="B48" s="45"/>
      <c r="C48" s="44"/>
      <c r="D48" s="5"/>
      <c r="E48" s="5"/>
      <c r="F48" s="5"/>
      <c r="G48" s="8"/>
      <c r="H48" s="115">
        <v>3</v>
      </c>
    </row>
    <row r="49" spans="1:84" ht="15" customHeight="1">
      <c r="A49" s="7"/>
      <c r="B49" s="46"/>
      <c r="C49" s="44"/>
      <c r="D49" s="5"/>
      <c r="E49" s="5"/>
      <c r="F49" s="5"/>
      <c r="G49" s="8"/>
      <c r="H49" s="113">
        <f>IF(H48=1,5,IF(H48=2,3,0))</f>
        <v>0</v>
      </c>
    </row>
    <row r="50" spans="1:84" ht="15" customHeight="1">
      <c r="A50" s="7"/>
      <c r="B50" s="46"/>
      <c r="C50" s="44"/>
      <c r="D50" s="5"/>
      <c r="E50" s="5"/>
      <c r="F50" s="5"/>
      <c r="G50" s="8"/>
    </row>
    <row r="51" spans="1:84" ht="15" customHeight="1">
      <c r="A51" s="7"/>
      <c r="B51" s="46"/>
      <c r="C51" s="44"/>
      <c r="D51" s="5"/>
      <c r="E51" s="5"/>
      <c r="F51" s="5"/>
      <c r="G51" s="8"/>
    </row>
    <row r="52" spans="1:84" ht="15" customHeight="1">
      <c r="A52" s="7"/>
      <c r="B52" s="46"/>
      <c r="C52" s="44"/>
      <c r="D52" s="5"/>
      <c r="E52" s="5"/>
      <c r="F52" s="5"/>
      <c r="G52" s="8"/>
    </row>
    <row r="53" spans="1:84" ht="15" customHeight="1">
      <c r="A53" s="7"/>
      <c r="B53" s="47"/>
      <c r="C53" s="5"/>
      <c r="D53" s="5"/>
      <c r="E53" s="5"/>
      <c r="F53" s="5"/>
      <c r="G53" s="8"/>
    </row>
    <row r="54" spans="1:84" ht="15" customHeight="1">
      <c r="A54" s="7"/>
      <c r="B54" s="23" t="s">
        <v>7</v>
      </c>
      <c r="C54" s="24" t="str">
        <f>IF(H48=1,"High risk",IF(H48=2,"Medium risk", "Low risk"))</f>
        <v>Low risk</v>
      </c>
      <c r="D54" s="5"/>
      <c r="E54" s="5"/>
      <c r="F54" s="5"/>
      <c r="G54" s="8"/>
    </row>
    <row r="55" spans="1:84" ht="15" customHeight="1">
      <c r="A55" s="7"/>
      <c r="B55" s="47"/>
      <c r="C55" s="5"/>
      <c r="D55" s="5"/>
      <c r="E55" s="5"/>
      <c r="F55" s="5"/>
      <c r="G55" s="8"/>
    </row>
    <row r="56" spans="1:84" s="15" customFormat="1" ht="42" customHeight="1">
      <c r="A56" s="10"/>
      <c r="B56" s="126" t="s">
        <v>8</v>
      </c>
      <c r="C56" s="126"/>
      <c r="D56" s="126"/>
      <c r="E56" s="126"/>
      <c r="F56" s="11"/>
      <c r="G56" s="12"/>
      <c r="H56" s="13"/>
      <c r="I56" s="13"/>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row>
    <row r="57" spans="1:84" ht="15" customHeight="1">
      <c r="A57" s="7"/>
      <c r="B57" s="16"/>
      <c r="C57" s="5"/>
      <c r="D57" s="5"/>
      <c r="E57" s="5"/>
      <c r="F57" s="5"/>
      <c r="G57" s="8"/>
    </row>
    <row r="58" spans="1:84" ht="15" customHeight="1">
      <c r="A58" s="7"/>
      <c r="B58" s="29" t="s">
        <v>34</v>
      </c>
      <c r="C58" s="5"/>
      <c r="D58" s="5"/>
      <c r="E58" s="5"/>
      <c r="F58" s="5"/>
      <c r="G58" s="8"/>
    </row>
    <row r="59" spans="1:84" ht="15" customHeight="1">
      <c r="A59" s="7"/>
      <c r="B59" s="48"/>
      <c r="C59" s="5"/>
      <c r="D59" s="5"/>
      <c r="E59" s="5"/>
      <c r="F59" s="5"/>
      <c r="G59" s="8"/>
    </row>
    <row r="60" spans="1:84" ht="15" customHeight="1">
      <c r="A60" s="7"/>
      <c r="B60" s="125"/>
      <c r="C60" s="125"/>
      <c r="D60" s="125"/>
      <c r="E60" s="125"/>
      <c r="F60" s="125"/>
      <c r="G60" s="17"/>
    </row>
    <row r="61" spans="1:84" s="22" customFormat="1" ht="24.9" customHeight="1">
      <c r="A61" s="18"/>
      <c r="B61" s="123"/>
      <c r="C61" s="123"/>
      <c r="D61" s="123"/>
      <c r="E61" s="123"/>
      <c r="F61" s="123"/>
      <c r="G61" s="19"/>
      <c r="H61" s="113">
        <v>3</v>
      </c>
      <c r="I61" s="20"/>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row>
    <row r="62" spans="1:84" s="22" customFormat="1" ht="24.9" customHeight="1">
      <c r="A62" s="18"/>
      <c r="B62" s="123"/>
      <c r="C62" s="123"/>
      <c r="D62" s="123"/>
      <c r="E62" s="123"/>
      <c r="F62" s="123"/>
      <c r="G62" s="19"/>
      <c r="H62" s="113">
        <f>IF(H61=1,10,IF(H61=2,3,0))</f>
        <v>0</v>
      </c>
      <c r="I62" s="20"/>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row>
    <row r="63" spans="1:84" s="22" customFormat="1" ht="24.9" customHeight="1">
      <c r="A63" s="18"/>
      <c r="B63" s="23" t="s">
        <v>7</v>
      </c>
      <c r="C63" s="24" t="str">
        <f>IF(H61=1,"High risk",IF(H61=2,"Medium risk", "Low risk"))</f>
        <v>Low risk</v>
      </c>
      <c r="D63" s="28"/>
      <c r="E63" s="28"/>
      <c r="F63" s="28"/>
      <c r="G63" s="19"/>
      <c r="H63" s="20"/>
      <c r="I63" s="20"/>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row>
    <row r="64" spans="1:84" s="22" customFormat="1" ht="55.2" customHeight="1">
      <c r="A64" s="49"/>
      <c r="B64" s="127" t="s">
        <v>33</v>
      </c>
      <c r="C64" s="140"/>
      <c r="D64" s="140"/>
      <c r="E64" s="140"/>
      <c r="F64" s="140"/>
      <c r="G64" s="19"/>
      <c r="H64" s="20"/>
      <c r="I64" s="20"/>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row>
    <row r="65" spans="1:84" ht="12" customHeight="1">
      <c r="A65" s="7"/>
      <c r="B65" s="25"/>
      <c r="C65" s="50"/>
      <c r="D65" s="25"/>
      <c r="E65" s="25"/>
      <c r="F65" s="25"/>
      <c r="G65" s="26"/>
    </row>
    <row r="66" spans="1:84" ht="15" customHeight="1">
      <c r="A66" s="7"/>
      <c r="B66" s="29" t="s">
        <v>9</v>
      </c>
      <c r="C66" s="5"/>
      <c r="D66" s="5"/>
      <c r="E66" s="5"/>
      <c r="F66" s="5"/>
      <c r="G66" s="8"/>
    </row>
    <row r="67" spans="1:84" ht="15" customHeight="1">
      <c r="A67" s="7"/>
      <c r="B67" s="125"/>
      <c r="C67" s="125"/>
      <c r="D67" s="125"/>
      <c r="E67" s="125"/>
      <c r="F67" s="125"/>
      <c r="G67" s="17"/>
      <c r="H67" s="115">
        <v>3</v>
      </c>
    </row>
    <row r="68" spans="1:84" ht="15" customHeight="1">
      <c r="A68" s="7"/>
      <c r="B68" s="51"/>
      <c r="C68" s="51"/>
      <c r="D68" s="51"/>
      <c r="E68" s="51"/>
      <c r="F68" s="51"/>
      <c r="G68" s="17"/>
      <c r="H68" s="113">
        <f>IF(H67=1,5,IF(H67=2,3,0))</f>
        <v>0</v>
      </c>
    </row>
    <row r="69" spans="1:84" s="22" customFormat="1" ht="24.9" customHeight="1">
      <c r="A69" s="18"/>
      <c r="B69" s="123"/>
      <c r="C69" s="123"/>
      <c r="D69" s="123"/>
      <c r="E69" s="123"/>
      <c r="F69" s="123"/>
      <c r="G69" s="19"/>
      <c r="H69" s="52"/>
      <c r="I69" s="20"/>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row>
    <row r="70" spans="1:84" s="22" customFormat="1" ht="52.2" customHeight="1">
      <c r="A70" s="18"/>
      <c r="B70" s="123"/>
      <c r="C70" s="123"/>
      <c r="D70" s="123"/>
      <c r="E70" s="123"/>
      <c r="F70" s="123"/>
      <c r="G70" s="19"/>
      <c r="H70" s="20"/>
      <c r="I70" s="20"/>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row>
    <row r="71" spans="1:84" ht="17.399999999999999" customHeight="1">
      <c r="A71" s="7"/>
      <c r="B71" s="23" t="s">
        <v>7</v>
      </c>
      <c r="C71" s="24" t="str">
        <f>IF(H67=1,"High risk",IF(H67=2,"Medium risk", "Low risk"))</f>
        <v>Low risk</v>
      </c>
      <c r="D71" s="25"/>
      <c r="E71" s="25"/>
      <c r="F71" s="25"/>
      <c r="G71" s="26"/>
    </row>
    <row r="72" spans="1:84" ht="12" customHeight="1">
      <c r="A72" s="7"/>
      <c r="B72" s="23"/>
      <c r="C72" s="24"/>
      <c r="D72" s="25"/>
      <c r="E72" s="25"/>
      <c r="F72" s="25"/>
      <c r="G72" s="26"/>
    </row>
    <row r="73" spans="1:84" ht="14.4">
      <c r="A73" s="7"/>
      <c r="B73" s="27"/>
      <c r="C73" s="5"/>
      <c r="D73" s="5"/>
      <c r="E73" s="5"/>
      <c r="F73" s="5"/>
      <c r="G73" s="8"/>
    </row>
    <row r="74" spans="1:84" s="58" customFormat="1" ht="48" customHeight="1">
      <c r="A74" s="53"/>
      <c r="B74" s="126" t="s">
        <v>35</v>
      </c>
      <c r="C74" s="126"/>
      <c r="D74" s="126"/>
      <c r="E74" s="126"/>
      <c r="F74" s="54"/>
      <c r="G74" s="55"/>
      <c r="H74" s="56"/>
      <c r="I74" s="56"/>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row>
    <row r="75" spans="1:84" ht="15" customHeight="1">
      <c r="A75" s="7"/>
      <c r="B75" s="16"/>
      <c r="C75" s="5"/>
      <c r="D75" s="5"/>
      <c r="E75" s="5"/>
      <c r="F75" s="5"/>
      <c r="G75" s="8"/>
    </row>
    <row r="76" spans="1:84" ht="55.2" customHeight="1">
      <c r="A76" s="7"/>
      <c r="B76" s="127" t="s">
        <v>37</v>
      </c>
      <c r="C76" s="127"/>
      <c r="D76" s="127"/>
      <c r="E76" s="127"/>
      <c r="F76" s="5"/>
      <c r="G76" s="8"/>
    </row>
    <row r="77" spans="1:84" ht="21.6" customHeight="1">
      <c r="A77" s="7"/>
      <c r="B77" s="127" t="s">
        <v>39</v>
      </c>
      <c r="C77" s="127"/>
      <c r="D77" s="127"/>
      <c r="E77" s="127"/>
      <c r="F77" s="127"/>
      <c r="G77" s="8"/>
    </row>
    <row r="78" spans="1:84" ht="25.2" customHeight="1">
      <c r="A78" s="7"/>
      <c r="B78" s="142" t="s">
        <v>36</v>
      </c>
      <c r="C78" s="142"/>
      <c r="D78" s="59"/>
      <c r="E78" s="59"/>
      <c r="F78" s="5"/>
      <c r="G78" s="8"/>
    </row>
    <row r="79" spans="1:84" ht="28.2" customHeight="1">
      <c r="A79" s="7"/>
      <c r="B79" s="60" t="s">
        <v>38</v>
      </c>
      <c r="C79" s="60" t="s">
        <v>11</v>
      </c>
      <c r="D79" s="60" t="s">
        <v>12</v>
      </c>
      <c r="E79" s="60" t="s">
        <v>13</v>
      </c>
      <c r="F79" s="5"/>
      <c r="G79" s="8"/>
    </row>
    <row r="80" spans="1:84" ht="22.8" customHeight="1">
      <c r="A80" s="7"/>
      <c r="B80" s="116"/>
      <c r="C80" s="116"/>
      <c r="D80" s="116"/>
      <c r="E80" s="116"/>
      <c r="F80" s="5"/>
      <c r="G80" s="8"/>
    </row>
    <row r="81" spans="1:8" ht="22.8" customHeight="1">
      <c r="A81" s="7"/>
      <c r="B81" s="116"/>
      <c r="C81" s="116"/>
      <c r="D81" s="116"/>
      <c r="E81" s="116"/>
      <c r="F81" s="5"/>
      <c r="G81" s="8"/>
    </row>
    <row r="82" spans="1:8" ht="22.8" customHeight="1">
      <c r="A82" s="7"/>
      <c r="B82" s="116"/>
      <c r="C82" s="116"/>
      <c r="D82" s="116"/>
      <c r="E82" s="116"/>
      <c r="F82" s="5"/>
      <c r="G82" s="8"/>
    </row>
    <row r="83" spans="1:8" ht="22.8" customHeight="1">
      <c r="A83" s="7"/>
      <c r="B83" s="59"/>
      <c r="C83" s="59"/>
      <c r="D83" s="59"/>
      <c r="E83" s="59"/>
      <c r="F83" s="5"/>
      <c r="G83" s="8"/>
    </row>
    <row r="84" spans="1:8" ht="22.8" customHeight="1">
      <c r="A84" s="7"/>
      <c r="B84" s="59"/>
      <c r="C84" s="59"/>
      <c r="D84" s="59"/>
      <c r="E84" s="59"/>
      <c r="F84" s="5"/>
      <c r="G84" s="8"/>
      <c r="H84" s="115">
        <v>3</v>
      </c>
    </row>
    <row r="85" spans="1:8" ht="22.8" customHeight="1">
      <c r="A85" s="7"/>
      <c r="B85" s="59"/>
      <c r="C85" s="59"/>
      <c r="D85" s="59"/>
      <c r="E85" s="59"/>
      <c r="F85" s="5"/>
      <c r="G85" s="8"/>
      <c r="H85" s="113">
        <f>IF(H84=1,5,IF(H84=2,3,0))</f>
        <v>0</v>
      </c>
    </row>
    <row r="86" spans="1:8" ht="22.8" customHeight="1">
      <c r="A86" s="7"/>
      <c r="B86" s="59"/>
      <c r="C86" s="59"/>
      <c r="D86" s="59"/>
      <c r="E86" s="59"/>
      <c r="F86" s="5"/>
      <c r="G86" s="8"/>
    </row>
    <row r="87" spans="1:8" ht="22.8" customHeight="1">
      <c r="A87" s="7"/>
      <c r="B87" s="59"/>
      <c r="C87" s="59"/>
      <c r="D87" s="59"/>
      <c r="E87" s="59"/>
      <c r="F87" s="5"/>
      <c r="G87" s="8"/>
    </row>
    <row r="88" spans="1:8" ht="22.8" customHeight="1">
      <c r="A88" s="7"/>
      <c r="B88" s="23" t="s">
        <v>7</v>
      </c>
      <c r="C88" s="24" t="str">
        <f>IF(H84=1,"High risk",IF(H84=2,"Medium risk", "Low risk"))</f>
        <v>Low risk</v>
      </c>
      <c r="D88" s="59"/>
      <c r="E88" s="59"/>
      <c r="F88" s="5"/>
      <c r="G88" s="8"/>
    </row>
    <row r="89" spans="1:8" ht="22.8" customHeight="1">
      <c r="A89" s="7"/>
      <c r="B89" s="23"/>
      <c r="C89" s="24"/>
      <c r="D89" s="59"/>
      <c r="E89" s="59"/>
      <c r="F89" s="5"/>
      <c r="G89" s="8"/>
    </row>
    <row r="90" spans="1:8" ht="22.8" customHeight="1">
      <c r="A90" s="7"/>
      <c r="B90" s="143" t="s">
        <v>14</v>
      </c>
      <c r="C90" s="143"/>
      <c r="D90" s="143"/>
      <c r="E90" s="143"/>
      <c r="F90" s="143"/>
      <c r="G90" s="8"/>
    </row>
    <row r="91" spans="1:8" ht="64.8" customHeight="1">
      <c r="A91" s="7"/>
      <c r="B91" s="144" t="s">
        <v>15</v>
      </c>
      <c r="C91" s="144"/>
      <c r="D91" s="144"/>
      <c r="E91" s="144"/>
      <c r="F91" s="144"/>
      <c r="G91" s="8"/>
    </row>
    <row r="92" spans="1:8" ht="21" customHeight="1">
      <c r="A92" s="7"/>
      <c r="B92" s="62"/>
      <c r="C92" s="62"/>
      <c r="D92" s="62"/>
      <c r="E92" s="63"/>
      <c r="F92" s="62"/>
      <c r="G92" s="8"/>
    </row>
    <row r="93" spans="1:8" ht="34.200000000000003" customHeight="1">
      <c r="A93" s="7"/>
      <c r="B93" s="131" t="s">
        <v>16</v>
      </c>
      <c r="C93" s="132"/>
      <c r="D93" s="132"/>
      <c r="E93" s="133"/>
      <c r="F93" s="62"/>
      <c r="G93" s="8"/>
    </row>
    <row r="94" spans="1:8" ht="22.2" customHeight="1">
      <c r="A94" s="7"/>
      <c r="B94" s="152" t="s">
        <v>40</v>
      </c>
      <c r="C94" s="152"/>
      <c r="D94" s="152"/>
      <c r="E94" s="152"/>
      <c r="F94" s="152"/>
      <c r="G94" s="8"/>
    </row>
    <row r="95" spans="1:8" ht="61.8" customHeight="1">
      <c r="A95" s="7"/>
      <c r="B95" s="145" t="s">
        <v>45</v>
      </c>
      <c r="C95" s="146"/>
      <c r="D95" s="146"/>
      <c r="E95" s="146"/>
      <c r="F95" s="147"/>
      <c r="G95" s="64"/>
    </row>
    <row r="96" spans="1:8" ht="22.2" customHeight="1">
      <c r="A96" s="7"/>
      <c r="B96" s="65" t="s">
        <v>17</v>
      </c>
      <c r="C96" s="66"/>
      <c r="D96" s="67"/>
      <c r="E96" s="68"/>
      <c r="F96" s="69"/>
      <c r="G96" s="8"/>
    </row>
    <row r="97" spans="1:84" ht="28.2" customHeight="1">
      <c r="A97" s="7"/>
      <c r="B97" s="70" t="s">
        <v>18</v>
      </c>
      <c r="C97" s="71" t="s">
        <v>19</v>
      </c>
      <c r="D97" s="71" t="s">
        <v>20</v>
      </c>
      <c r="E97" s="71" t="s">
        <v>21</v>
      </c>
      <c r="F97" s="71" t="s">
        <v>13</v>
      </c>
      <c r="G97" s="8"/>
    </row>
    <row r="98" spans="1:84" ht="22.2" customHeight="1">
      <c r="A98" s="7"/>
      <c r="B98" s="117"/>
      <c r="C98" s="118"/>
      <c r="D98" s="118"/>
      <c r="E98" s="118"/>
      <c r="F98" s="118"/>
      <c r="G98" s="8"/>
    </row>
    <row r="99" spans="1:84" ht="22.2" customHeight="1">
      <c r="A99" s="7"/>
      <c r="B99" s="117"/>
      <c r="C99" s="118"/>
      <c r="D99" s="118"/>
      <c r="E99" s="118"/>
      <c r="F99" s="118"/>
      <c r="G99" s="8"/>
    </row>
    <row r="100" spans="1:84" ht="22.2" customHeight="1">
      <c r="A100" s="7"/>
      <c r="B100" s="117"/>
      <c r="C100" s="118"/>
      <c r="D100" s="118"/>
      <c r="E100" s="118"/>
      <c r="F100" s="118"/>
      <c r="G100" s="8"/>
    </row>
    <row r="101" spans="1:84" ht="22.2" customHeight="1">
      <c r="A101" s="7"/>
      <c r="B101" s="65"/>
      <c r="C101" s="72"/>
      <c r="D101" s="73"/>
      <c r="E101" s="74"/>
      <c r="F101" s="74"/>
      <c r="G101" s="8"/>
    </row>
    <row r="102" spans="1:84" ht="22.2" customHeight="1">
      <c r="A102" s="7"/>
      <c r="B102" s="75"/>
      <c r="C102" s="76"/>
      <c r="D102" s="63"/>
      <c r="E102" s="76"/>
      <c r="F102" s="62"/>
      <c r="G102" s="8"/>
      <c r="H102" s="115">
        <v>3</v>
      </c>
    </row>
    <row r="103" spans="1:84" ht="22.2" customHeight="1">
      <c r="A103" s="7"/>
      <c r="B103" s="77"/>
      <c r="C103" s="62"/>
      <c r="D103" s="63"/>
      <c r="E103" s="76"/>
      <c r="F103" s="62"/>
      <c r="G103" s="8"/>
      <c r="H103" s="115">
        <f>IF(H102=1,5,IF(H102=2,3,0))</f>
        <v>0</v>
      </c>
    </row>
    <row r="104" spans="1:84" ht="22.2" customHeight="1">
      <c r="A104" s="7"/>
      <c r="B104" s="78"/>
      <c r="C104" s="79"/>
      <c r="D104" s="79"/>
      <c r="E104" s="62"/>
      <c r="F104" s="62"/>
      <c r="G104" s="8"/>
    </row>
    <row r="105" spans="1:84" ht="22.2" customHeight="1">
      <c r="A105" s="7"/>
      <c r="B105" s="75"/>
      <c r="C105" s="63"/>
      <c r="D105" s="63"/>
      <c r="E105" s="62"/>
      <c r="F105" s="62"/>
      <c r="G105" s="8"/>
    </row>
    <row r="106" spans="1:84" ht="22.2" customHeight="1">
      <c r="A106" s="7"/>
      <c r="B106" s="23" t="s">
        <v>7</v>
      </c>
      <c r="C106" s="24" t="str">
        <f>IF(H102=1,"High risk",IF(H102=2,"Medium risk", "Low risk"))</f>
        <v>Low risk</v>
      </c>
      <c r="D106" s="63"/>
      <c r="E106" s="62"/>
      <c r="F106" s="62"/>
      <c r="G106" s="8"/>
    </row>
    <row r="107" spans="1:84" ht="22.2" customHeight="1">
      <c r="A107" s="7"/>
      <c r="B107" s="80" t="s">
        <v>22</v>
      </c>
      <c r="C107" s="79"/>
      <c r="D107" s="79"/>
      <c r="E107" s="79"/>
      <c r="F107" s="79"/>
      <c r="G107" s="8"/>
    </row>
    <row r="108" spans="1:84" ht="144" customHeight="1">
      <c r="A108" s="7"/>
      <c r="B108" s="134" t="s">
        <v>23</v>
      </c>
      <c r="C108" s="135"/>
      <c r="D108" s="135"/>
      <c r="E108" s="135"/>
      <c r="F108" s="136"/>
      <c r="G108" s="64"/>
    </row>
    <row r="109" spans="1:84" s="58" customFormat="1" ht="37.799999999999997" customHeight="1">
      <c r="A109" s="53"/>
      <c r="B109" s="126" t="s">
        <v>27</v>
      </c>
      <c r="C109" s="126"/>
      <c r="D109" s="126"/>
      <c r="E109" s="126"/>
      <c r="F109" s="126"/>
      <c r="G109" s="55"/>
      <c r="H109" s="56"/>
      <c r="I109" s="56"/>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row>
    <row r="110" spans="1:84" ht="15" customHeight="1">
      <c r="A110" s="7"/>
      <c r="B110" s="16"/>
      <c r="C110" s="5"/>
      <c r="D110" s="5"/>
      <c r="E110" s="5"/>
      <c r="F110" s="5"/>
      <c r="G110" s="8"/>
    </row>
    <row r="111" spans="1:84" ht="28.8" customHeight="1">
      <c r="A111" s="7"/>
      <c r="B111" s="127" t="s">
        <v>46</v>
      </c>
      <c r="C111" s="127"/>
      <c r="D111" s="127"/>
      <c r="E111" s="127"/>
      <c r="F111" s="127"/>
      <c r="G111" s="8"/>
    </row>
    <row r="112" spans="1:84" ht="24.6" customHeight="1">
      <c r="A112" s="7"/>
      <c r="B112" s="59"/>
      <c r="C112" s="59"/>
      <c r="D112" s="59"/>
      <c r="E112" s="59"/>
      <c r="F112" s="59"/>
      <c r="G112" s="8"/>
    </row>
    <row r="113" spans="1:84" ht="15" customHeight="1">
      <c r="A113" s="7"/>
      <c r="B113" s="125"/>
      <c r="C113" s="125"/>
      <c r="D113" s="125"/>
      <c r="E113" s="125"/>
      <c r="F113" s="125"/>
      <c r="G113" s="17"/>
      <c r="H113" s="113">
        <v>3</v>
      </c>
    </row>
    <row r="114" spans="1:84" ht="15" customHeight="1">
      <c r="A114" s="7"/>
      <c r="B114" s="51"/>
      <c r="C114" s="51"/>
      <c r="D114" s="51"/>
      <c r="E114" s="51"/>
      <c r="F114" s="51"/>
      <c r="G114" s="17"/>
      <c r="H114" s="115">
        <f>IF(H113=1,5,IF(H113=2,3,0))</f>
        <v>0</v>
      </c>
    </row>
    <row r="115" spans="1:84" ht="15" customHeight="1">
      <c r="A115" s="7"/>
      <c r="B115" s="51"/>
      <c r="C115" s="51"/>
      <c r="D115" s="51"/>
      <c r="E115" s="51"/>
      <c r="F115" s="51"/>
      <c r="G115" s="17"/>
    </row>
    <row r="116" spans="1:84" s="22" customFormat="1" ht="24.9" customHeight="1">
      <c r="A116" s="18"/>
      <c r="B116" s="123"/>
      <c r="C116" s="123"/>
      <c r="D116" s="123"/>
      <c r="E116" s="123"/>
      <c r="F116" s="123"/>
      <c r="G116" s="19"/>
      <c r="H116" s="52"/>
      <c r="I116" s="20"/>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row>
    <row r="117" spans="1:84" s="22" customFormat="1" ht="24" customHeight="1">
      <c r="A117" s="18"/>
      <c r="B117" s="23" t="s">
        <v>7</v>
      </c>
      <c r="C117" s="24" t="str">
        <f>IF(H113=1,"High risk",IF(H113=2,"medium risk","Low risk"))</f>
        <v>Low risk</v>
      </c>
      <c r="D117" s="28"/>
      <c r="E117" s="28"/>
      <c r="F117" s="28"/>
      <c r="G117" s="19"/>
      <c r="H117" s="52"/>
      <c r="I117" s="20"/>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row>
    <row r="118" spans="1:84" s="22" customFormat="1" ht="73.8" customHeight="1">
      <c r="A118" s="18"/>
      <c r="B118" s="128" t="s">
        <v>77</v>
      </c>
      <c r="C118" s="148"/>
      <c r="D118" s="148"/>
      <c r="E118" s="148"/>
      <c r="F118" s="148"/>
      <c r="G118" s="19"/>
      <c r="H118" s="20"/>
      <c r="I118" s="20"/>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row>
    <row r="119" spans="1:84" ht="29.4" customHeight="1">
      <c r="A119" s="7"/>
      <c r="B119" s="61" t="s">
        <v>10</v>
      </c>
      <c r="C119" s="61" t="s">
        <v>24</v>
      </c>
      <c r="D119" s="61" t="s">
        <v>25</v>
      </c>
      <c r="E119" s="61" t="s">
        <v>26</v>
      </c>
      <c r="F119" s="61" t="s">
        <v>13</v>
      </c>
      <c r="G119" s="8"/>
    </row>
    <row r="120" spans="1:84" ht="26.4" customHeight="1">
      <c r="A120" s="7"/>
      <c r="B120" s="116"/>
      <c r="C120" s="116"/>
      <c r="D120" s="116"/>
      <c r="E120" s="116"/>
      <c r="F120" s="116"/>
      <c r="G120" s="8"/>
    </row>
    <row r="121" spans="1:84" ht="26.4" customHeight="1">
      <c r="A121" s="7"/>
      <c r="B121" s="116"/>
      <c r="C121" s="116"/>
      <c r="D121" s="116"/>
      <c r="E121" s="116"/>
      <c r="F121" s="116"/>
      <c r="G121" s="8"/>
    </row>
    <row r="122" spans="1:84" ht="51.6" customHeight="1">
      <c r="A122" s="7"/>
      <c r="B122" s="149" t="s">
        <v>47</v>
      </c>
      <c r="C122" s="149"/>
      <c r="D122" s="149"/>
      <c r="E122" s="149"/>
      <c r="F122" s="149"/>
      <c r="G122" s="8"/>
    </row>
    <row r="123" spans="1:84" s="22" customFormat="1" ht="24" customHeight="1">
      <c r="A123" s="18"/>
      <c r="B123" s="23"/>
      <c r="C123" s="24"/>
      <c r="D123" s="28"/>
      <c r="E123" s="28"/>
      <c r="F123" s="28"/>
      <c r="G123" s="19"/>
      <c r="H123" s="20"/>
      <c r="I123" s="20"/>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row>
    <row r="124" spans="1:84" s="22" customFormat="1" ht="24.9" customHeight="1">
      <c r="A124" s="18"/>
      <c r="B124" s="23"/>
      <c r="C124" s="24"/>
      <c r="D124" s="28"/>
      <c r="E124" s="28"/>
      <c r="F124" s="28"/>
      <c r="G124" s="19"/>
      <c r="H124" s="20"/>
      <c r="I124" s="20"/>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row>
    <row r="125" spans="1:84" ht="12" customHeight="1">
      <c r="A125" s="7"/>
      <c r="D125" s="25"/>
      <c r="E125" s="25"/>
      <c r="F125" s="25"/>
      <c r="G125" s="26"/>
    </row>
    <row r="126" spans="1:84" s="58" customFormat="1" ht="44.4" customHeight="1">
      <c r="A126" s="53"/>
      <c r="B126" s="126" t="s">
        <v>28</v>
      </c>
      <c r="C126" s="126"/>
      <c r="D126" s="126"/>
      <c r="E126" s="126"/>
      <c r="F126" s="126"/>
      <c r="G126" s="55"/>
      <c r="H126" s="124"/>
      <c r="I126" s="124"/>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row>
    <row r="127" spans="1:84" ht="15" customHeight="1">
      <c r="A127" s="7"/>
      <c r="B127" s="16"/>
      <c r="C127" s="5"/>
      <c r="D127" s="5"/>
      <c r="E127" s="5"/>
      <c r="F127" s="5"/>
      <c r="G127" s="8"/>
      <c r="H127" s="124"/>
      <c r="I127" s="124"/>
    </row>
    <row r="128" spans="1:84" ht="21" customHeight="1">
      <c r="A128" s="7"/>
      <c r="B128" s="127" t="s">
        <v>48</v>
      </c>
      <c r="C128" s="127"/>
      <c r="D128" s="127"/>
      <c r="E128" s="127"/>
      <c r="F128" s="127"/>
      <c r="G128" s="8"/>
    </row>
    <row r="129" spans="1:84" ht="21" customHeight="1">
      <c r="A129" s="7"/>
      <c r="B129" s="127" t="s">
        <v>49</v>
      </c>
      <c r="C129" s="127"/>
      <c r="D129" s="127"/>
      <c r="E129" s="127"/>
      <c r="F129" s="127"/>
      <c r="G129" s="8"/>
    </row>
    <row r="130" spans="1:84" ht="15" customHeight="1">
      <c r="A130" s="7"/>
      <c r="B130" s="125"/>
      <c r="C130" s="125"/>
      <c r="D130" s="125"/>
      <c r="E130" s="125"/>
      <c r="F130" s="125"/>
      <c r="G130" s="17"/>
    </row>
    <row r="131" spans="1:84" s="22" customFormat="1" ht="24.9" customHeight="1">
      <c r="A131" s="18"/>
      <c r="B131" s="123"/>
      <c r="C131" s="123"/>
      <c r="D131" s="123"/>
      <c r="E131" s="123"/>
      <c r="F131" s="123"/>
      <c r="G131" s="81"/>
      <c r="H131" s="113">
        <v>3</v>
      </c>
      <c r="I131" s="20"/>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row>
    <row r="132" spans="1:84" s="22" customFormat="1" ht="24.9" customHeight="1">
      <c r="A132" s="18"/>
      <c r="B132" s="123"/>
      <c r="C132" s="123"/>
      <c r="D132" s="123"/>
      <c r="E132" s="123"/>
      <c r="F132" s="123"/>
      <c r="G132" s="81"/>
      <c r="H132" s="115">
        <f>IF(H131=1,5,IF(H131=2,3,0))</f>
        <v>0</v>
      </c>
      <c r="I132" s="20"/>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row>
    <row r="133" spans="1:84" ht="12" customHeight="1">
      <c r="A133" s="7"/>
      <c r="B133" s="25"/>
      <c r="C133" s="25"/>
      <c r="D133" s="25"/>
      <c r="E133" s="25"/>
      <c r="F133" s="25"/>
      <c r="G133" s="26"/>
    </row>
    <row r="134" spans="1:84" ht="12" customHeight="1">
      <c r="A134" s="7"/>
      <c r="B134" s="25"/>
      <c r="C134" s="25"/>
      <c r="D134" s="25"/>
      <c r="E134" s="25"/>
      <c r="F134" s="25"/>
      <c r="G134" s="26"/>
    </row>
    <row r="135" spans="1:84" ht="12" customHeight="1">
      <c r="A135" s="7"/>
      <c r="B135" s="25"/>
      <c r="C135" s="25"/>
      <c r="D135" s="25"/>
      <c r="E135" s="25"/>
      <c r="F135" s="25"/>
      <c r="G135" s="26"/>
    </row>
    <row r="136" spans="1:84" ht="12" customHeight="1">
      <c r="A136" s="7"/>
      <c r="B136" s="25"/>
      <c r="C136" s="25"/>
      <c r="D136" s="25"/>
      <c r="E136" s="25"/>
      <c r="F136" s="25"/>
      <c r="G136" s="26"/>
    </row>
    <row r="137" spans="1:84" ht="12" customHeight="1">
      <c r="A137" s="7"/>
      <c r="B137" s="23" t="s">
        <v>7</v>
      </c>
      <c r="C137" s="24" t="str">
        <f>IF(H131=1,"High risk",IF(H131=2,"Medium risk", "Low risk"))</f>
        <v>Low risk</v>
      </c>
      <c r="D137" s="25"/>
      <c r="E137" s="25"/>
      <c r="F137" s="25"/>
      <c r="G137" s="26"/>
    </row>
    <row r="138" spans="1:84" ht="12" customHeight="1">
      <c r="A138" s="7"/>
      <c r="B138" s="23"/>
      <c r="C138" s="24"/>
      <c r="D138" s="25"/>
      <c r="E138" s="25"/>
      <c r="F138" s="25"/>
      <c r="G138" s="26"/>
    </row>
    <row r="139" spans="1:84" ht="12" customHeight="1">
      <c r="A139" s="7"/>
      <c r="B139" s="23"/>
      <c r="C139" s="24"/>
      <c r="D139" s="25"/>
      <c r="E139" s="25"/>
      <c r="F139" s="25"/>
      <c r="G139" s="26"/>
    </row>
    <row r="140" spans="1:84" ht="61.2" customHeight="1">
      <c r="A140" s="7"/>
      <c r="B140" s="128" t="s">
        <v>78</v>
      </c>
      <c r="C140" s="128"/>
      <c r="D140" s="128"/>
      <c r="E140" s="128"/>
      <c r="F140" s="128"/>
      <c r="G140" s="26"/>
    </row>
    <row r="141" spans="1:84" ht="12" customHeight="1">
      <c r="A141" s="7"/>
      <c r="B141" s="23"/>
      <c r="C141" s="24"/>
      <c r="D141" s="25"/>
      <c r="E141" s="25"/>
      <c r="F141" s="25"/>
      <c r="G141" s="26"/>
    </row>
    <row r="142" spans="1:84" ht="12" customHeight="1">
      <c r="A142" s="7"/>
      <c r="B142" s="82"/>
      <c r="D142" s="25"/>
      <c r="E142" s="25"/>
      <c r="F142" s="25"/>
      <c r="G142" s="26"/>
    </row>
    <row r="143" spans="1:84" s="58" customFormat="1" ht="44.4" customHeight="1">
      <c r="A143" s="53"/>
      <c r="B143" s="126" t="s">
        <v>29</v>
      </c>
      <c r="C143" s="126"/>
      <c r="D143" s="126"/>
      <c r="E143" s="126"/>
      <c r="F143" s="126"/>
      <c r="G143" s="55"/>
      <c r="H143" s="124"/>
      <c r="I143" s="124"/>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row>
    <row r="144" spans="1:84" ht="12" customHeight="1">
      <c r="A144" s="7"/>
      <c r="B144" s="25"/>
      <c r="C144" s="25"/>
      <c r="D144" s="25"/>
      <c r="E144" s="25"/>
      <c r="F144" s="25"/>
      <c r="G144" s="26"/>
    </row>
    <row r="145" spans="1:8" ht="45" customHeight="1">
      <c r="A145" s="7"/>
      <c r="B145" s="129" t="s">
        <v>50</v>
      </c>
      <c r="C145" s="129"/>
      <c r="D145" s="129"/>
      <c r="E145" s="129"/>
      <c r="F145" s="129"/>
      <c r="G145" s="26"/>
    </row>
    <row r="146" spans="1:8" ht="27.6" customHeight="1">
      <c r="A146" s="7"/>
      <c r="B146" s="83"/>
      <c r="C146" s="25"/>
      <c r="D146" s="25"/>
      <c r="E146" s="25"/>
      <c r="F146" s="25"/>
      <c r="G146" s="26"/>
      <c r="H146" s="115">
        <v>2</v>
      </c>
    </row>
    <row r="147" spans="1:8" ht="27.6" customHeight="1">
      <c r="A147" s="7"/>
      <c r="B147" s="84"/>
      <c r="C147" s="25"/>
      <c r="D147" s="25"/>
      <c r="E147" s="25"/>
      <c r="F147" s="25"/>
      <c r="G147" s="26"/>
      <c r="H147" s="113">
        <f>IF(H146=1,3,0)</f>
        <v>0</v>
      </c>
    </row>
    <row r="148" spans="1:8" ht="27.6" customHeight="1">
      <c r="A148" s="7"/>
      <c r="B148" s="23" t="s">
        <v>7</v>
      </c>
      <c r="C148" s="24" t="str">
        <f>IF(H146=1,"Medium risk","Low risk")</f>
        <v>Low risk</v>
      </c>
      <c r="D148" s="25"/>
      <c r="E148" s="25"/>
      <c r="F148" s="25"/>
      <c r="G148" s="26"/>
    </row>
    <row r="149" spans="1:8" ht="27.6" customHeight="1">
      <c r="A149" s="7"/>
      <c r="C149" s="85"/>
      <c r="D149" s="25"/>
      <c r="E149" s="25"/>
      <c r="F149" s="25"/>
      <c r="G149" s="26"/>
    </row>
    <row r="150" spans="1:8" ht="27.6" customHeight="1">
      <c r="A150" s="7"/>
      <c r="B150" s="127" t="s">
        <v>30</v>
      </c>
      <c r="C150" s="127"/>
      <c r="D150" s="127"/>
      <c r="E150" s="127"/>
      <c r="F150" s="127"/>
      <c r="G150" s="26"/>
    </row>
    <row r="151" spans="1:8" ht="12" customHeight="1">
      <c r="A151" s="7"/>
      <c r="B151" s="25"/>
      <c r="C151" s="25"/>
      <c r="D151" s="25"/>
      <c r="E151" s="25"/>
      <c r="F151" s="25"/>
      <c r="G151" s="26"/>
    </row>
    <row r="152" spans="1:8" ht="12" customHeight="1">
      <c r="A152" s="7"/>
      <c r="B152" s="25"/>
      <c r="C152" s="25"/>
      <c r="D152" s="25"/>
      <c r="E152" s="25"/>
      <c r="F152" s="25"/>
      <c r="G152" s="26"/>
      <c r="H152" s="115">
        <v>2</v>
      </c>
    </row>
    <row r="153" spans="1:8" ht="12" customHeight="1">
      <c r="A153" s="7"/>
      <c r="B153" s="25"/>
      <c r="C153" s="25"/>
      <c r="D153" s="25"/>
      <c r="E153" s="25"/>
      <c r="F153" s="25"/>
      <c r="G153" s="26"/>
      <c r="H153" s="113">
        <f>IF(H152=1,5,0)</f>
        <v>0</v>
      </c>
    </row>
    <row r="154" spans="1:8" ht="12" customHeight="1">
      <c r="A154" s="7"/>
      <c r="B154" s="25"/>
      <c r="C154" s="25"/>
      <c r="D154" s="25"/>
      <c r="E154" s="25"/>
      <c r="F154" s="25"/>
      <c r="G154" s="26"/>
    </row>
    <row r="155" spans="1:8" ht="12" customHeight="1">
      <c r="A155" s="7"/>
      <c r="B155" s="23" t="s">
        <v>7</v>
      </c>
      <c r="C155" s="24" t="str">
        <f>IF(H152=1,"Medium risk","Low risk")</f>
        <v>Low risk</v>
      </c>
      <c r="D155" s="25"/>
      <c r="E155" s="25"/>
      <c r="F155" s="25"/>
      <c r="G155" s="26"/>
    </row>
    <row r="156" spans="1:8" ht="12" customHeight="1">
      <c r="A156" s="7"/>
      <c r="B156" s="25"/>
      <c r="C156" s="25"/>
      <c r="D156" s="25"/>
      <c r="E156" s="25"/>
      <c r="F156" s="25"/>
      <c r="G156" s="26"/>
    </row>
    <row r="157" spans="1:8" ht="12" customHeight="1">
      <c r="A157" s="7"/>
      <c r="B157" s="25"/>
      <c r="C157" s="25"/>
      <c r="D157" s="25"/>
      <c r="E157" s="25"/>
      <c r="F157" s="25"/>
      <c r="G157" s="26"/>
    </row>
    <row r="158" spans="1:8" ht="12" customHeight="1">
      <c r="A158" s="7"/>
      <c r="B158" s="128" t="s">
        <v>51</v>
      </c>
      <c r="C158" s="128"/>
      <c r="D158" s="128"/>
      <c r="E158" s="128"/>
      <c r="F158" s="128"/>
      <c r="G158" s="26"/>
    </row>
    <row r="159" spans="1:8" ht="12" customHeight="1">
      <c r="A159" s="7"/>
      <c r="B159" s="128"/>
      <c r="C159" s="128"/>
      <c r="D159" s="128"/>
      <c r="E159" s="128"/>
      <c r="F159" s="128"/>
      <c r="G159" s="26"/>
    </row>
    <row r="160" spans="1:8" ht="12" customHeight="1">
      <c r="A160" s="7"/>
      <c r="B160" s="25"/>
      <c r="C160" s="25"/>
      <c r="D160" s="25"/>
      <c r="E160" s="25"/>
      <c r="F160" s="25"/>
      <c r="G160" s="26"/>
    </row>
    <row r="161" spans="1:84" ht="12" customHeight="1">
      <c r="A161" s="7"/>
      <c r="B161" s="25"/>
      <c r="C161" s="25"/>
      <c r="D161" s="25"/>
      <c r="E161" s="25"/>
      <c r="F161" s="25"/>
      <c r="G161" s="26"/>
    </row>
    <row r="162" spans="1:84" ht="12" customHeight="1">
      <c r="A162" s="7"/>
      <c r="B162" s="25"/>
      <c r="C162" s="25"/>
      <c r="D162" s="25"/>
      <c r="E162" s="25"/>
      <c r="F162" s="25"/>
      <c r="G162" s="26"/>
      <c r="H162" s="115">
        <v>3</v>
      </c>
    </row>
    <row r="163" spans="1:84" ht="12" customHeight="1">
      <c r="A163" s="7"/>
      <c r="B163" s="25"/>
      <c r="C163" s="25"/>
      <c r="D163" s="25"/>
      <c r="E163" s="25"/>
      <c r="F163" s="25"/>
      <c r="G163" s="26"/>
      <c r="H163" s="113">
        <f>IF(H162=1,5,IF(H162=2,3,0))</f>
        <v>0</v>
      </c>
    </row>
    <row r="164" spans="1:84" ht="12" customHeight="1">
      <c r="A164" s="7"/>
      <c r="B164" s="25"/>
      <c r="C164" s="25"/>
      <c r="D164" s="25"/>
      <c r="E164" s="25"/>
      <c r="F164" s="25"/>
      <c r="G164" s="26"/>
    </row>
    <row r="165" spans="1:84" ht="12" customHeight="1">
      <c r="A165" s="7"/>
      <c r="B165" s="25"/>
      <c r="C165" s="25"/>
      <c r="D165" s="25"/>
      <c r="E165" s="25"/>
      <c r="F165" s="25"/>
      <c r="G165" s="26"/>
    </row>
    <row r="166" spans="1:84" ht="12" customHeight="1">
      <c r="A166" s="7"/>
      <c r="B166" s="86" t="s">
        <v>83</v>
      </c>
      <c r="C166" s="24" t="str">
        <f>IF(H162=1,"High risk",IF(H162=2,"Medium risk", "Low risk"))</f>
        <v>Low risk</v>
      </c>
      <c r="D166" s="25"/>
      <c r="E166" s="25"/>
      <c r="F166" s="25"/>
      <c r="G166" s="26"/>
    </row>
    <row r="167" spans="1:84" ht="12" customHeight="1">
      <c r="A167" s="7"/>
      <c r="B167" s="25"/>
      <c r="C167" s="25"/>
      <c r="D167" s="25"/>
      <c r="E167" s="25"/>
      <c r="F167" s="25"/>
      <c r="G167" s="26"/>
    </row>
    <row r="168" spans="1:84" ht="12" customHeight="1">
      <c r="A168" s="7"/>
      <c r="B168" s="25"/>
      <c r="C168" s="25"/>
      <c r="D168" s="25"/>
      <c r="E168" s="25"/>
      <c r="F168" s="25"/>
      <c r="G168" s="26"/>
    </row>
    <row r="169" spans="1:84" ht="116.4" customHeight="1">
      <c r="A169" s="7"/>
      <c r="B169" s="128" t="s">
        <v>79</v>
      </c>
      <c r="C169" s="128"/>
      <c r="D169" s="128"/>
      <c r="E169" s="128"/>
      <c r="F169" s="128"/>
      <c r="G169" s="26"/>
    </row>
    <row r="170" spans="1:84" ht="12" customHeight="1">
      <c r="A170" s="7"/>
      <c r="B170" s="25"/>
      <c r="C170" s="25"/>
      <c r="D170" s="25"/>
      <c r="E170" s="25"/>
      <c r="F170" s="25"/>
      <c r="G170" s="26"/>
    </row>
    <row r="171" spans="1:84" ht="12" customHeight="1">
      <c r="A171" s="7"/>
      <c r="B171" s="25"/>
      <c r="C171" s="25"/>
      <c r="D171" s="25"/>
      <c r="E171" s="25"/>
      <c r="F171" s="25"/>
      <c r="G171" s="26"/>
    </row>
    <row r="172" spans="1:84" s="58" customFormat="1" ht="20.399999999999999" customHeight="1">
      <c r="A172" s="53"/>
      <c r="B172" s="87" t="s">
        <v>2</v>
      </c>
      <c r="C172" s="54"/>
      <c r="D172" s="54"/>
      <c r="E172" s="54"/>
      <c r="F172" s="54"/>
      <c r="G172" s="55"/>
      <c r="H172" s="56"/>
      <c r="I172" s="56"/>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row>
    <row r="173" spans="1:84" ht="15" customHeight="1">
      <c r="A173" s="7"/>
      <c r="B173" s="25"/>
      <c r="C173" s="25"/>
      <c r="D173" s="25"/>
      <c r="E173" s="25"/>
      <c r="F173" s="25"/>
      <c r="G173" s="26"/>
      <c r="I173" s="123"/>
      <c r="J173" s="123"/>
    </row>
    <row r="174" spans="1:84" ht="15" customHeight="1">
      <c r="A174" s="7"/>
      <c r="B174" s="88" t="s">
        <v>1</v>
      </c>
      <c r="C174" s="89">
        <f>H12+H21+H27+H37+H49+H62+H68+H85+H103+H114+H132+H147+H153+H163</f>
        <v>0</v>
      </c>
      <c r="D174" s="5"/>
      <c r="E174" s="5"/>
      <c r="F174" s="5"/>
      <c r="G174" s="8"/>
      <c r="I174" s="123"/>
      <c r="J174" s="123"/>
    </row>
    <row r="175" spans="1:84" ht="15" customHeight="1">
      <c r="A175" s="7"/>
      <c r="B175" s="29"/>
      <c r="C175" s="5"/>
      <c r="D175" s="5"/>
      <c r="E175" s="5"/>
      <c r="F175" s="5"/>
      <c r="G175" s="8"/>
      <c r="I175" s="123"/>
      <c r="J175" s="123"/>
    </row>
    <row r="176" spans="1:84" ht="27.6" customHeight="1">
      <c r="A176" s="7"/>
      <c r="B176" s="153" t="s">
        <v>81</v>
      </c>
      <c r="C176" s="154"/>
      <c r="D176" s="155" t="s">
        <v>80</v>
      </c>
      <c r="E176" s="156"/>
      <c r="F176" s="157" t="s">
        <v>82</v>
      </c>
      <c r="G176" s="158"/>
    </row>
    <row r="177" spans="1:9" ht="15" customHeight="1">
      <c r="A177" s="7"/>
      <c r="B177" s="5"/>
      <c r="C177" s="5"/>
      <c r="D177" s="5"/>
      <c r="E177" s="5"/>
      <c r="F177" s="5"/>
      <c r="G177" s="8"/>
    </row>
    <row r="178" spans="1:9" ht="68.25" customHeight="1">
      <c r="A178" s="7"/>
      <c r="B178" s="161" t="s">
        <v>32</v>
      </c>
      <c r="C178" s="161"/>
      <c r="D178" s="161"/>
      <c r="E178" s="161"/>
      <c r="F178" s="161"/>
      <c r="G178" s="8"/>
    </row>
    <row r="179" spans="1:9" ht="15" customHeight="1">
      <c r="A179" s="7"/>
      <c r="B179" s="90"/>
      <c r="C179" s="90"/>
      <c r="D179" s="90"/>
      <c r="E179" s="90"/>
      <c r="F179" s="90"/>
      <c r="G179" s="8"/>
    </row>
    <row r="180" spans="1:9" ht="15" customHeight="1">
      <c r="A180" s="7"/>
      <c r="B180" s="91" t="s">
        <v>0</v>
      </c>
      <c r="C180" s="5"/>
      <c r="D180" s="5"/>
      <c r="E180" s="5"/>
      <c r="F180" s="5"/>
      <c r="G180" s="8"/>
    </row>
    <row r="181" spans="1:9" ht="15" customHeight="1">
      <c r="A181" s="7"/>
      <c r="B181" s="5"/>
      <c r="C181" s="5"/>
      <c r="D181" s="5"/>
      <c r="E181" s="5"/>
      <c r="F181" s="5"/>
      <c r="G181" s="8"/>
    </row>
    <row r="182" spans="1:9" s="5" customFormat="1" ht="27.6" customHeight="1">
      <c r="A182" s="119"/>
      <c r="B182" s="120" t="s">
        <v>67</v>
      </c>
      <c r="C182" s="121"/>
      <c r="D182" s="121"/>
      <c r="E182" s="121"/>
      <c r="F182" s="121"/>
      <c r="G182" s="122"/>
      <c r="H182" s="4"/>
      <c r="I182" s="4"/>
    </row>
    <row r="183" spans="1:9" s="5" customFormat="1">
      <c r="A183" s="92"/>
      <c r="B183" s="93" t="s">
        <v>68</v>
      </c>
      <c r="C183" s="94"/>
      <c r="D183" s="94"/>
      <c r="E183" s="94"/>
      <c r="F183" s="94"/>
      <c r="G183" s="95"/>
      <c r="H183" s="4"/>
      <c r="I183" s="4"/>
    </row>
    <row r="184" spans="1:9" s="5" customFormat="1" ht="13.8" thickBot="1">
      <c r="A184" s="7"/>
      <c r="G184" s="8"/>
      <c r="H184" s="4"/>
      <c r="I184" s="4"/>
    </row>
    <row r="185" spans="1:9" s="5" customFormat="1" ht="14.4" thickBot="1">
      <c r="A185" s="7"/>
      <c r="B185" s="96"/>
      <c r="C185" s="97" t="s">
        <v>52</v>
      </c>
      <c r="D185" s="97" t="s">
        <v>53</v>
      </c>
      <c r="E185" s="97" t="s">
        <v>54</v>
      </c>
      <c r="G185" s="8"/>
      <c r="H185" s="4"/>
      <c r="I185" s="4"/>
    </row>
    <row r="186" spans="1:9" s="5" customFormat="1" ht="13.8">
      <c r="A186" s="7"/>
      <c r="B186" s="98" t="s">
        <v>55</v>
      </c>
      <c r="C186" s="159" t="s">
        <v>57</v>
      </c>
      <c r="D186" s="159" t="s">
        <v>58</v>
      </c>
      <c r="E186" s="159" t="s">
        <v>59</v>
      </c>
      <c r="G186" s="8"/>
      <c r="H186" s="4"/>
      <c r="I186" s="4"/>
    </row>
    <row r="187" spans="1:9" s="5" customFormat="1" ht="14.4" thickBot="1">
      <c r="A187" s="7"/>
      <c r="B187" s="99" t="s">
        <v>56</v>
      </c>
      <c r="C187" s="160"/>
      <c r="D187" s="160"/>
      <c r="E187" s="160"/>
      <c r="G187" s="8"/>
      <c r="H187" s="4"/>
      <c r="I187" s="4"/>
    </row>
    <row r="188" spans="1:9" s="5" customFormat="1" ht="14.4" thickBot="1">
      <c r="A188" s="7"/>
      <c r="B188" s="100" t="s">
        <v>60</v>
      </c>
      <c r="C188" s="101" t="s">
        <v>61</v>
      </c>
      <c r="D188" s="101" t="s">
        <v>62</v>
      </c>
      <c r="E188" s="101" t="s">
        <v>63</v>
      </c>
      <c r="G188" s="8"/>
      <c r="H188" s="4"/>
      <c r="I188" s="4"/>
    </row>
    <row r="189" spans="1:9" s="5" customFormat="1" ht="14.4" thickBot="1">
      <c r="A189" s="7"/>
      <c r="B189" s="100" t="s">
        <v>64</v>
      </c>
      <c r="C189" s="101" t="s">
        <v>65</v>
      </c>
      <c r="D189" s="101" t="s">
        <v>66</v>
      </c>
      <c r="E189" s="101" t="s">
        <v>66</v>
      </c>
      <c r="G189" s="8"/>
      <c r="H189" s="4"/>
      <c r="I189" s="4"/>
    </row>
    <row r="190" spans="1:9" s="5" customFormat="1">
      <c r="A190" s="7"/>
      <c r="G190" s="8"/>
      <c r="H190" s="4"/>
      <c r="I190" s="4"/>
    </row>
    <row r="191" spans="1:9" s="5" customFormat="1">
      <c r="A191" s="7"/>
      <c r="G191" s="8"/>
      <c r="H191" s="4"/>
      <c r="I191" s="4"/>
    </row>
    <row r="192" spans="1:9" s="5" customFormat="1" ht="13.8">
      <c r="A192" s="7"/>
      <c r="B192" s="102" t="s">
        <v>73</v>
      </c>
      <c r="G192" s="8"/>
      <c r="H192" s="4"/>
      <c r="I192" s="4"/>
    </row>
    <row r="193" spans="1:9" s="5" customFormat="1" ht="13.8" thickBot="1">
      <c r="A193" s="7"/>
      <c r="G193" s="8"/>
      <c r="H193" s="4"/>
      <c r="I193" s="4"/>
    </row>
    <row r="194" spans="1:9" s="5" customFormat="1" ht="14.4" thickBot="1">
      <c r="A194" s="7"/>
      <c r="B194" s="103" t="s">
        <v>69</v>
      </c>
      <c r="C194" s="104" t="s">
        <v>70</v>
      </c>
      <c r="G194" s="8"/>
      <c r="H194" s="4"/>
      <c r="I194" s="4"/>
    </row>
    <row r="195" spans="1:9" s="5" customFormat="1" ht="28.2" thickBot="1">
      <c r="A195" s="7"/>
      <c r="B195" s="105" t="s">
        <v>71</v>
      </c>
      <c r="C195" s="106" t="s">
        <v>74</v>
      </c>
      <c r="G195" s="8"/>
      <c r="H195" s="4"/>
      <c r="I195" s="4"/>
    </row>
    <row r="196" spans="1:9" s="5" customFormat="1" ht="28.2" thickBot="1">
      <c r="A196" s="7"/>
      <c r="B196" s="105" t="s">
        <v>72</v>
      </c>
      <c r="C196" s="106" t="s">
        <v>75</v>
      </c>
      <c r="G196" s="8"/>
      <c r="H196" s="4"/>
      <c r="I196" s="4"/>
    </row>
    <row r="197" spans="1:9" s="5" customFormat="1">
      <c r="A197" s="7"/>
      <c r="G197" s="8"/>
      <c r="H197" s="4"/>
      <c r="I197" s="4"/>
    </row>
    <row r="198" spans="1:9" s="5" customFormat="1" ht="24" customHeight="1">
      <c r="A198" s="119"/>
      <c r="B198" s="120" t="s">
        <v>84</v>
      </c>
      <c r="C198" s="121"/>
      <c r="D198" s="121"/>
      <c r="E198" s="121"/>
      <c r="F198" s="121"/>
      <c r="G198" s="122"/>
      <c r="H198" s="4"/>
      <c r="I198" s="4"/>
    </row>
    <row r="199" spans="1:9" s="5" customFormat="1" ht="19.2" customHeight="1">
      <c r="A199" s="7"/>
      <c r="B199" s="33" t="s">
        <v>85</v>
      </c>
      <c r="G199" s="8"/>
      <c r="H199" s="4"/>
      <c r="I199" s="4"/>
    </row>
    <row r="200" spans="1:9" s="5" customFormat="1">
      <c r="A200" s="7"/>
      <c r="G200" s="8"/>
      <c r="H200" s="4"/>
      <c r="I200" s="4"/>
    </row>
    <row r="201" spans="1:9" s="5" customFormat="1">
      <c r="A201" s="107"/>
      <c r="B201" s="108"/>
      <c r="C201" s="108"/>
      <c r="D201" s="108"/>
      <c r="E201" s="108"/>
      <c r="F201" s="108"/>
      <c r="G201" s="109"/>
      <c r="H201" s="4"/>
      <c r="I201" s="4"/>
    </row>
    <row r="202" spans="1:9" s="5" customFormat="1">
      <c r="A202" s="110"/>
      <c r="B202" s="111"/>
      <c r="C202" s="111"/>
      <c r="D202" s="111"/>
      <c r="E202" s="111"/>
      <c r="F202" s="111"/>
      <c r="G202" s="112"/>
      <c r="H202" s="4"/>
      <c r="I202" s="4"/>
    </row>
    <row r="203" spans="1:9" s="5" customFormat="1">
      <c r="H203" s="4"/>
      <c r="I203" s="4"/>
    </row>
    <row r="204" spans="1:9" s="5" customFormat="1">
      <c r="H204" s="4"/>
      <c r="I204" s="4"/>
    </row>
    <row r="205" spans="1:9" s="5" customFormat="1">
      <c r="H205" s="4"/>
      <c r="I205" s="4"/>
    </row>
    <row r="206" spans="1:9" s="5" customFormat="1">
      <c r="H206" s="4"/>
      <c r="I206" s="4"/>
    </row>
    <row r="207" spans="1:9" s="5" customFormat="1">
      <c r="H207" s="4"/>
      <c r="I207" s="4"/>
    </row>
    <row r="208" spans="1:9" s="5" customFormat="1">
      <c r="H208" s="4"/>
      <c r="I208" s="4"/>
    </row>
    <row r="209" spans="8:9" s="5" customFormat="1">
      <c r="H209" s="4"/>
      <c r="I209" s="4"/>
    </row>
    <row r="210" spans="8:9" s="5" customFormat="1">
      <c r="H210" s="4"/>
      <c r="I210" s="4"/>
    </row>
    <row r="211" spans="8:9" s="5" customFormat="1">
      <c r="H211" s="4"/>
      <c r="I211" s="4"/>
    </row>
    <row r="212" spans="8:9" s="5" customFormat="1">
      <c r="H212" s="4"/>
      <c r="I212" s="4"/>
    </row>
    <row r="213" spans="8:9" s="5" customFormat="1">
      <c r="H213" s="4"/>
      <c r="I213" s="4"/>
    </row>
    <row r="214" spans="8:9" s="5" customFormat="1">
      <c r="H214" s="4"/>
      <c r="I214" s="4"/>
    </row>
    <row r="215" spans="8:9" s="5" customFormat="1">
      <c r="H215" s="4"/>
      <c r="I215" s="4"/>
    </row>
    <row r="216" spans="8:9" s="5" customFormat="1">
      <c r="H216" s="4"/>
      <c r="I216" s="4"/>
    </row>
    <row r="217" spans="8:9" s="5" customFormat="1">
      <c r="H217" s="4"/>
      <c r="I217" s="4"/>
    </row>
    <row r="218" spans="8:9" s="5" customFormat="1">
      <c r="H218" s="4"/>
      <c r="I218" s="4"/>
    </row>
    <row r="219" spans="8:9" s="5" customFormat="1">
      <c r="H219" s="4"/>
      <c r="I219" s="4"/>
    </row>
    <row r="220" spans="8:9" s="5" customFormat="1">
      <c r="H220" s="4"/>
      <c r="I220" s="4"/>
    </row>
    <row r="221" spans="8:9" s="5" customFormat="1">
      <c r="H221" s="4"/>
      <c r="I221" s="4"/>
    </row>
    <row r="222" spans="8:9" s="5" customFormat="1">
      <c r="H222" s="4"/>
      <c r="I222" s="4"/>
    </row>
    <row r="223" spans="8:9" s="5" customFormat="1">
      <c r="H223" s="4"/>
      <c r="I223" s="4"/>
    </row>
    <row r="224" spans="8:9" s="5" customFormat="1">
      <c r="H224" s="4"/>
      <c r="I224" s="4"/>
    </row>
    <row r="225" spans="8:9" s="5" customFormat="1">
      <c r="H225" s="4"/>
      <c r="I225" s="4"/>
    </row>
    <row r="226" spans="8:9" s="5" customFormat="1">
      <c r="H226" s="4"/>
      <c r="I226" s="4"/>
    </row>
    <row r="227" spans="8:9" s="5" customFormat="1">
      <c r="H227" s="4"/>
      <c r="I227" s="4"/>
    </row>
    <row r="228" spans="8:9" s="5" customFormat="1">
      <c r="H228" s="4"/>
      <c r="I228" s="4"/>
    </row>
    <row r="229" spans="8:9" s="5" customFormat="1">
      <c r="H229" s="4"/>
      <c r="I229" s="4"/>
    </row>
    <row r="230" spans="8:9" s="5" customFormat="1">
      <c r="H230" s="4"/>
      <c r="I230" s="4"/>
    </row>
    <row r="231" spans="8:9" s="5" customFormat="1">
      <c r="H231" s="4"/>
      <c r="I231" s="4"/>
    </row>
    <row r="232" spans="8:9" s="5" customFormat="1">
      <c r="H232" s="4"/>
      <c r="I232" s="4"/>
    </row>
    <row r="233" spans="8:9" s="5" customFormat="1">
      <c r="H233" s="4"/>
      <c r="I233" s="4"/>
    </row>
    <row r="234" spans="8:9" s="5" customFormat="1">
      <c r="H234" s="4"/>
      <c r="I234" s="4"/>
    </row>
    <row r="235" spans="8:9" s="5" customFormat="1">
      <c r="H235" s="4"/>
      <c r="I235" s="4"/>
    </row>
    <row r="236" spans="8:9" s="5" customFormat="1">
      <c r="H236" s="4"/>
      <c r="I236" s="4"/>
    </row>
    <row r="237" spans="8:9" s="5" customFormat="1">
      <c r="H237" s="4"/>
      <c r="I237" s="4"/>
    </row>
    <row r="238" spans="8:9" s="5" customFormat="1">
      <c r="H238" s="4"/>
      <c r="I238" s="4"/>
    </row>
    <row r="239" spans="8:9" s="5" customFormat="1">
      <c r="H239" s="4"/>
      <c r="I239" s="4"/>
    </row>
    <row r="240" spans="8:9" s="5" customFormat="1">
      <c r="H240" s="4"/>
      <c r="I240" s="4"/>
    </row>
    <row r="241" spans="8:9" s="5" customFormat="1">
      <c r="H241" s="4"/>
      <c r="I241" s="4"/>
    </row>
    <row r="242" spans="8:9" s="5" customFormat="1">
      <c r="H242" s="4"/>
      <c r="I242" s="4"/>
    </row>
    <row r="243" spans="8:9" s="5" customFormat="1">
      <c r="H243" s="4"/>
      <c r="I243" s="4"/>
    </row>
    <row r="244" spans="8:9" s="5" customFormat="1">
      <c r="H244" s="4"/>
      <c r="I244" s="4"/>
    </row>
    <row r="245" spans="8:9" s="5" customFormat="1">
      <c r="H245" s="4"/>
      <c r="I245" s="4"/>
    </row>
    <row r="246" spans="8:9" s="5" customFormat="1">
      <c r="H246" s="4"/>
      <c r="I246" s="4"/>
    </row>
    <row r="247" spans="8:9" s="5" customFormat="1">
      <c r="H247" s="4"/>
      <c r="I247" s="4"/>
    </row>
    <row r="248" spans="8:9" s="5" customFormat="1">
      <c r="H248" s="4"/>
      <c r="I248" s="4"/>
    </row>
    <row r="249" spans="8:9" s="5" customFormat="1">
      <c r="H249" s="4"/>
      <c r="I249" s="4"/>
    </row>
    <row r="250" spans="8:9" s="5" customFormat="1">
      <c r="H250" s="4"/>
      <c r="I250" s="4"/>
    </row>
    <row r="251" spans="8:9" s="5" customFormat="1">
      <c r="H251" s="4"/>
      <c r="I251" s="4"/>
    </row>
    <row r="252" spans="8:9" s="5" customFormat="1">
      <c r="H252" s="4"/>
      <c r="I252" s="4"/>
    </row>
    <row r="253" spans="8:9" s="5" customFormat="1">
      <c r="H253" s="4"/>
      <c r="I253" s="4"/>
    </row>
    <row r="254" spans="8:9" s="5" customFormat="1">
      <c r="H254" s="4"/>
      <c r="I254" s="4"/>
    </row>
    <row r="255" spans="8:9" s="5" customFormat="1">
      <c r="H255" s="4"/>
      <c r="I255" s="4"/>
    </row>
    <row r="256" spans="8:9" s="5" customFormat="1">
      <c r="H256" s="4"/>
      <c r="I256" s="4"/>
    </row>
    <row r="257" spans="8:9" s="5" customFormat="1">
      <c r="H257" s="4"/>
      <c r="I257" s="4"/>
    </row>
    <row r="258" spans="8:9" s="5" customFormat="1">
      <c r="H258" s="4"/>
      <c r="I258" s="4"/>
    </row>
    <row r="259" spans="8:9" s="5" customFormat="1">
      <c r="H259" s="4"/>
      <c r="I259" s="4"/>
    </row>
    <row r="260" spans="8:9" s="5" customFormat="1">
      <c r="H260" s="4"/>
      <c r="I260" s="4"/>
    </row>
    <row r="261" spans="8:9" s="5" customFormat="1">
      <c r="H261" s="4"/>
      <c r="I261" s="4"/>
    </row>
    <row r="262" spans="8:9" s="5" customFormat="1">
      <c r="H262" s="4"/>
      <c r="I262" s="4"/>
    </row>
    <row r="263" spans="8:9" s="5" customFormat="1">
      <c r="H263" s="4"/>
      <c r="I263" s="4"/>
    </row>
    <row r="264" spans="8:9" s="5" customFormat="1">
      <c r="H264" s="4"/>
      <c r="I264" s="4"/>
    </row>
    <row r="265" spans="8:9" s="5" customFormat="1">
      <c r="H265" s="4"/>
      <c r="I265" s="4"/>
    </row>
    <row r="266" spans="8:9" s="5" customFormat="1">
      <c r="H266" s="4"/>
      <c r="I266" s="4"/>
    </row>
    <row r="267" spans="8:9" s="5" customFormat="1">
      <c r="H267" s="4"/>
      <c r="I267" s="4"/>
    </row>
    <row r="268" spans="8:9" s="5" customFormat="1">
      <c r="H268" s="4"/>
      <c r="I268" s="4"/>
    </row>
    <row r="269" spans="8:9" s="5" customFormat="1">
      <c r="H269" s="4"/>
      <c r="I269" s="4"/>
    </row>
    <row r="270" spans="8:9" s="5" customFormat="1">
      <c r="H270" s="4"/>
      <c r="I270" s="4"/>
    </row>
    <row r="271" spans="8:9" s="5" customFormat="1">
      <c r="H271" s="4"/>
      <c r="I271" s="4"/>
    </row>
    <row r="272" spans="8:9" s="5" customFormat="1">
      <c r="H272" s="4"/>
      <c r="I272" s="4"/>
    </row>
    <row r="273" spans="8:9" s="5" customFormat="1">
      <c r="H273" s="4"/>
      <c r="I273" s="4"/>
    </row>
    <row r="274" spans="8:9" s="5" customFormat="1">
      <c r="H274" s="4"/>
      <c r="I274" s="4"/>
    </row>
    <row r="275" spans="8:9" s="5" customFormat="1">
      <c r="H275" s="4"/>
      <c r="I275" s="4"/>
    </row>
    <row r="276" spans="8:9" s="5" customFormat="1">
      <c r="H276" s="4"/>
      <c r="I276" s="4"/>
    </row>
    <row r="277" spans="8:9" s="5" customFormat="1">
      <c r="H277" s="4"/>
      <c r="I277" s="4"/>
    </row>
    <row r="278" spans="8:9" s="5" customFormat="1">
      <c r="H278" s="4"/>
      <c r="I278" s="4"/>
    </row>
    <row r="279" spans="8:9" s="5" customFormat="1">
      <c r="H279" s="4"/>
      <c r="I279" s="4"/>
    </row>
    <row r="280" spans="8:9" s="5" customFormat="1">
      <c r="H280" s="4"/>
      <c r="I280" s="4"/>
    </row>
    <row r="281" spans="8:9" s="5" customFormat="1">
      <c r="H281" s="4"/>
      <c r="I281" s="4"/>
    </row>
    <row r="282" spans="8:9" s="5" customFormat="1">
      <c r="H282" s="4"/>
      <c r="I282" s="4"/>
    </row>
    <row r="283" spans="8:9" s="5" customFormat="1">
      <c r="H283" s="4"/>
      <c r="I283" s="4"/>
    </row>
    <row r="284" spans="8:9" s="5" customFormat="1">
      <c r="H284" s="4"/>
      <c r="I284" s="4"/>
    </row>
    <row r="285" spans="8:9" s="5" customFormat="1">
      <c r="H285" s="4"/>
      <c r="I285" s="4"/>
    </row>
    <row r="286" spans="8:9" s="5" customFormat="1">
      <c r="H286" s="4"/>
      <c r="I286" s="4"/>
    </row>
    <row r="287" spans="8:9" s="5" customFormat="1">
      <c r="H287" s="4"/>
      <c r="I287" s="4"/>
    </row>
    <row r="288" spans="8:9" s="5" customFormat="1">
      <c r="H288" s="4"/>
      <c r="I288" s="4"/>
    </row>
    <row r="289" spans="8:9" s="5" customFormat="1">
      <c r="H289" s="4"/>
      <c r="I289" s="4"/>
    </row>
    <row r="290" spans="8:9" s="5" customFormat="1">
      <c r="H290" s="4"/>
      <c r="I290" s="4"/>
    </row>
    <row r="291" spans="8:9" s="5" customFormat="1">
      <c r="H291" s="4"/>
      <c r="I291" s="4"/>
    </row>
    <row r="292" spans="8:9" s="5" customFormat="1">
      <c r="H292" s="4"/>
      <c r="I292" s="4"/>
    </row>
    <row r="293" spans="8:9" s="5" customFormat="1">
      <c r="H293" s="4"/>
      <c r="I293" s="4"/>
    </row>
    <row r="294" spans="8:9" s="5" customFormat="1">
      <c r="H294" s="4"/>
      <c r="I294" s="4"/>
    </row>
    <row r="295" spans="8:9" s="5" customFormat="1">
      <c r="H295" s="4"/>
      <c r="I295" s="4"/>
    </row>
    <row r="296" spans="8:9" s="5" customFormat="1">
      <c r="H296" s="4"/>
      <c r="I296" s="4"/>
    </row>
    <row r="297" spans="8:9" s="5" customFormat="1">
      <c r="H297" s="4"/>
      <c r="I297" s="4"/>
    </row>
    <row r="298" spans="8:9" s="5" customFormat="1">
      <c r="H298" s="4"/>
      <c r="I298" s="4"/>
    </row>
    <row r="299" spans="8:9" s="5" customFormat="1">
      <c r="H299" s="4"/>
      <c r="I299" s="4"/>
    </row>
    <row r="300" spans="8:9" s="5" customFormat="1">
      <c r="H300" s="4"/>
      <c r="I300" s="4"/>
    </row>
    <row r="301" spans="8:9" s="5" customFormat="1">
      <c r="H301" s="4"/>
      <c r="I301" s="4"/>
    </row>
    <row r="302" spans="8:9" s="5" customFormat="1">
      <c r="H302" s="4"/>
      <c r="I302" s="4"/>
    </row>
    <row r="303" spans="8:9" s="5" customFormat="1">
      <c r="H303" s="4"/>
      <c r="I303" s="4"/>
    </row>
    <row r="304" spans="8:9" s="5" customFormat="1">
      <c r="H304" s="4"/>
      <c r="I304" s="4"/>
    </row>
    <row r="305" spans="8:9" s="5" customFormat="1">
      <c r="H305" s="4"/>
      <c r="I305" s="4"/>
    </row>
    <row r="306" spans="8:9" s="5" customFormat="1">
      <c r="H306" s="4"/>
      <c r="I306" s="4"/>
    </row>
    <row r="307" spans="8:9" s="5" customFormat="1">
      <c r="H307" s="4"/>
      <c r="I307" s="4"/>
    </row>
    <row r="308" spans="8:9" s="5" customFormat="1">
      <c r="H308" s="4"/>
      <c r="I308" s="4"/>
    </row>
    <row r="309" spans="8:9" s="5" customFormat="1">
      <c r="H309" s="4"/>
      <c r="I309" s="4"/>
    </row>
    <row r="310" spans="8:9" s="5" customFormat="1">
      <c r="H310" s="4"/>
      <c r="I310" s="4"/>
    </row>
    <row r="311" spans="8:9" s="5" customFormat="1">
      <c r="H311" s="4"/>
      <c r="I311" s="4"/>
    </row>
    <row r="312" spans="8:9" s="5" customFormat="1">
      <c r="H312" s="4"/>
      <c r="I312" s="4"/>
    </row>
    <row r="313" spans="8:9" s="5" customFormat="1">
      <c r="H313" s="4"/>
      <c r="I313" s="4"/>
    </row>
    <row r="314" spans="8:9" s="5" customFormat="1">
      <c r="H314" s="4"/>
      <c r="I314" s="4"/>
    </row>
    <row r="315" spans="8:9" s="5" customFormat="1">
      <c r="H315" s="4"/>
      <c r="I315" s="4"/>
    </row>
    <row r="316" spans="8:9" s="5" customFormat="1">
      <c r="H316" s="4"/>
      <c r="I316" s="4"/>
    </row>
    <row r="317" spans="8:9" s="5" customFormat="1">
      <c r="H317" s="4"/>
      <c r="I317" s="4"/>
    </row>
    <row r="318" spans="8:9" s="5" customFormat="1">
      <c r="H318" s="4"/>
      <c r="I318" s="4"/>
    </row>
    <row r="319" spans="8:9" s="5" customFormat="1">
      <c r="H319" s="4"/>
      <c r="I319" s="4"/>
    </row>
    <row r="320" spans="8:9" s="5" customFormat="1">
      <c r="H320" s="4"/>
      <c r="I320" s="4"/>
    </row>
    <row r="321" spans="8:9" s="5" customFormat="1">
      <c r="H321" s="4"/>
      <c r="I321" s="4"/>
    </row>
    <row r="322" spans="8:9" s="5" customFormat="1">
      <c r="H322" s="4"/>
      <c r="I322" s="4"/>
    </row>
    <row r="323" spans="8:9" s="5" customFormat="1">
      <c r="H323" s="4"/>
      <c r="I323" s="4"/>
    </row>
    <row r="324" spans="8:9" s="5" customFormat="1">
      <c r="H324" s="4"/>
      <c r="I324" s="4"/>
    </row>
    <row r="325" spans="8:9" s="5" customFormat="1">
      <c r="H325" s="4"/>
      <c r="I325" s="4"/>
    </row>
    <row r="326" spans="8:9" s="5" customFormat="1">
      <c r="H326" s="4"/>
      <c r="I326" s="4"/>
    </row>
    <row r="327" spans="8:9" s="5" customFormat="1">
      <c r="H327" s="4"/>
      <c r="I327" s="4"/>
    </row>
    <row r="328" spans="8:9" s="5" customFormat="1">
      <c r="H328" s="4"/>
      <c r="I328" s="4"/>
    </row>
    <row r="329" spans="8:9" s="5" customFormat="1">
      <c r="H329" s="4"/>
      <c r="I329" s="4"/>
    </row>
    <row r="330" spans="8:9" s="5" customFormat="1">
      <c r="H330" s="4"/>
      <c r="I330" s="4"/>
    </row>
    <row r="331" spans="8:9" s="5" customFormat="1">
      <c r="H331" s="4"/>
      <c r="I331" s="4"/>
    </row>
    <row r="332" spans="8:9" s="5" customFormat="1">
      <c r="H332" s="4"/>
      <c r="I332" s="4"/>
    </row>
    <row r="333" spans="8:9" s="5" customFormat="1">
      <c r="H333" s="4"/>
      <c r="I333" s="4"/>
    </row>
    <row r="334" spans="8:9" s="5" customFormat="1">
      <c r="H334" s="4"/>
      <c r="I334" s="4"/>
    </row>
    <row r="335" spans="8:9" s="5" customFormat="1">
      <c r="H335" s="4"/>
      <c r="I335" s="4"/>
    </row>
    <row r="336" spans="8:9" s="5" customFormat="1">
      <c r="H336" s="4"/>
      <c r="I336" s="4"/>
    </row>
    <row r="337" spans="8:9" s="5" customFormat="1">
      <c r="H337" s="4"/>
      <c r="I337" s="4"/>
    </row>
    <row r="338" spans="8:9" s="5" customFormat="1">
      <c r="H338" s="4"/>
      <c r="I338" s="4"/>
    </row>
    <row r="339" spans="8:9" s="5" customFormat="1">
      <c r="H339" s="4"/>
      <c r="I339" s="4"/>
    </row>
    <row r="340" spans="8:9" s="5" customFormat="1">
      <c r="H340" s="4"/>
      <c r="I340" s="4"/>
    </row>
    <row r="341" spans="8:9" s="5" customFormat="1">
      <c r="H341" s="4"/>
      <c r="I341" s="4"/>
    </row>
    <row r="342" spans="8:9" s="5" customFormat="1">
      <c r="H342" s="4"/>
      <c r="I342" s="4"/>
    </row>
    <row r="343" spans="8:9" s="5" customFormat="1">
      <c r="H343" s="4"/>
      <c r="I343" s="4"/>
    </row>
    <row r="344" spans="8:9" s="5" customFormat="1">
      <c r="H344" s="4"/>
      <c r="I344" s="4"/>
    </row>
    <row r="345" spans="8:9" s="5" customFormat="1">
      <c r="H345" s="4"/>
      <c r="I345" s="4"/>
    </row>
    <row r="346" spans="8:9" s="5" customFormat="1">
      <c r="H346" s="4"/>
      <c r="I346" s="4"/>
    </row>
    <row r="347" spans="8:9" s="5" customFormat="1">
      <c r="H347" s="4"/>
      <c r="I347" s="4"/>
    </row>
    <row r="348" spans="8:9" s="5" customFormat="1">
      <c r="H348" s="4"/>
      <c r="I348" s="4"/>
    </row>
    <row r="349" spans="8:9" s="5" customFormat="1">
      <c r="H349" s="4"/>
      <c r="I349" s="4"/>
    </row>
    <row r="350" spans="8:9" s="5" customFormat="1">
      <c r="H350" s="4"/>
      <c r="I350" s="4"/>
    </row>
    <row r="351" spans="8:9" s="5" customFormat="1">
      <c r="H351" s="4"/>
      <c r="I351" s="4"/>
    </row>
    <row r="352" spans="8:9" s="5" customFormat="1">
      <c r="H352" s="4"/>
      <c r="I352" s="4"/>
    </row>
    <row r="353" spans="8:9" s="5" customFormat="1">
      <c r="H353" s="4"/>
      <c r="I353" s="4"/>
    </row>
    <row r="354" spans="8:9" s="5" customFormat="1">
      <c r="H354" s="4"/>
      <c r="I354" s="4"/>
    </row>
    <row r="355" spans="8:9" s="5" customFormat="1">
      <c r="H355" s="4"/>
      <c r="I355" s="4"/>
    </row>
    <row r="356" spans="8:9" s="5" customFormat="1">
      <c r="H356" s="4"/>
      <c r="I356" s="4"/>
    </row>
    <row r="357" spans="8:9" s="5" customFormat="1">
      <c r="H357" s="4"/>
      <c r="I357" s="4"/>
    </row>
    <row r="358" spans="8:9" s="5" customFormat="1">
      <c r="H358" s="4"/>
      <c r="I358" s="4"/>
    </row>
    <row r="359" spans="8:9" s="5" customFormat="1">
      <c r="H359" s="4"/>
      <c r="I359" s="4"/>
    </row>
    <row r="360" spans="8:9" s="5" customFormat="1">
      <c r="H360" s="4"/>
      <c r="I360" s="4"/>
    </row>
    <row r="361" spans="8:9" s="5" customFormat="1">
      <c r="H361" s="4"/>
      <c r="I361" s="4"/>
    </row>
    <row r="362" spans="8:9" s="5" customFormat="1">
      <c r="H362" s="4"/>
      <c r="I362" s="4"/>
    </row>
    <row r="363" spans="8:9" s="5" customFormat="1">
      <c r="H363" s="4"/>
      <c r="I363" s="4"/>
    </row>
    <row r="364" spans="8:9" s="5" customFormat="1">
      <c r="H364" s="4"/>
      <c r="I364" s="4"/>
    </row>
    <row r="365" spans="8:9" s="5" customFormat="1">
      <c r="H365" s="4"/>
      <c r="I365" s="4"/>
    </row>
    <row r="366" spans="8:9" s="5" customFormat="1">
      <c r="H366" s="4"/>
      <c r="I366" s="4"/>
    </row>
    <row r="367" spans="8:9" s="5" customFormat="1">
      <c r="H367" s="4"/>
      <c r="I367" s="4"/>
    </row>
    <row r="368" spans="8:9" s="5" customFormat="1">
      <c r="H368" s="4"/>
      <c r="I368" s="4"/>
    </row>
    <row r="369" spans="8:9" s="5" customFormat="1">
      <c r="H369" s="4"/>
      <c r="I369" s="4"/>
    </row>
    <row r="370" spans="8:9" s="5" customFormat="1">
      <c r="H370" s="4"/>
      <c r="I370" s="4"/>
    </row>
    <row r="371" spans="8:9" s="5" customFormat="1">
      <c r="H371" s="4"/>
      <c r="I371" s="4"/>
    </row>
    <row r="372" spans="8:9" s="5" customFormat="1">
      <c r="H372" s="4"/>
      <c r="I372" s="4"/>
    </row>
    <row r="373" spans="8:9" s="5" customFormat="1">
      <c r="H373" s="4"/>
      <c r="I373" s="4"/>
    </row>
    <row r="374" spans="8:9" s="5" customFormat="1">
      <c r="H374" s="4"/>
      <c r="I374" s="4"/>
    </row>
    <row r="375" spans="8:9" s="5" customFormat="1">
      <c r="H375" s="4"/>
      <c r="I375" s="4"/>
    </row>
    <row r="376" spans="8:9" s="5" customFormat="1">
      <c r="H376" s="4"/>
      <c r="I376" s="4"/>
    </row>
    <row r="377" spans="8:9" s="5" customFormat="1">
      <c r="H377" s="4"/>
      <c r="I377" s="4"/>
    </row>
    <row r="378" spans="8:9" s="5" customFormat="1">
      <c r="H378" s="4"/>
      <c r="I378" s="4"/>
    </row>
    <row r="379" spans="8:9" s="5" customFormat="1">
      <c r="H379" s="4"/>
      <c r="I379" s="4"/>
    </row>
    <row r="380" spans="8:9" s="5" customFormat="1">
      <c r="H380" s="4"/>
      <c r="I380" s="4"/>
    </row>
    <row r="381" spans="8:9" s="5" customFormat="1">
      <c r="H381" s="4"/>
      <c r="I381" s="4"/>
    </row>
    <row r="382" spans="8:9" s="5" customFormat="1">
      <c r="H382" s="4"/>
      <c r="I382" s="4"/>
    </row>
    <row r="383" spans="8:9" s="5" customFormat="1">
      <c r="H383" s="4"/>
      <c r="I383" s="4"/>
    </row>
    <row r="384" spans="8:9" s="5" customFormat="1">
      <c r="H384" s="4"/>
      <c r="I384" s="4"/>
    </row>
    <row r="385" spans="8:9" s="5" customFormat="1">
      <c r="H385" s="4"/>
      <c r="I385" s="4"/>
    </row>
    <row r="386" spans="8:9" s="5" customFormat="1">
      <c r="H386" s="4"/>
      <c r="I386" s="4"/>
    </row>
    <row r="387" spans="8:9" s="5" customFormat="1">
      <c r="H387" s="4"/>
      <c r="I387" s="4"/>
    </row>
    <row r="388" spans="8:9" s="5" customFormat="1">
      <c r="H388" s="4"/>
      <c r="I388" s="4"/>
    </row>
    <row r="389" spans="8:9" s="5" customFormat="1">
      <c r="H389" s="4"/>
      <c r="I389" s="4"/>
    </row>
    <row r="390" spans="8:9" s="5" customFormat="1">
      <c r="H390" s="4"/>
      <c r="I390" s="4"/>
    </row>
    <row r="391" spans="8:9" s="5" customFormat="1">
      <c r="H391" s="4"/>
      <c r="I391" s="4"/>
    </row>
    <row r="392" spans="8:9" s="5" customFormat="1">
      <c r="H392" s="4"/>
      <c r="I392" s="4"/>
    </row>
    <row r="393" spans="8:9" s="5" customFormat="1">
      <c r="H393" s="4"/>
      <c r="I393" s="4"/>
    </row>
    <row r="394" spans="8:9" s="5" customFormat="1">
      <c r="H394" s="4"/>
      <c r="I394" s="4"/>
    </row>
    <row r="395" spans="8:9" s="5" customFormat="1">
      <c r="H395" s="4"/>
      <c r="I395" s="4"/>
    </row>
    <row r="396" spans="8:9" s="5" customFormat="1">
      <c r="H396" s="4"/>
      <c r="I396" s="4"/>
    </row>
    <row r="397" spans="8:9" s="5" customFormat="1">
      <c r="H397" s="4"/>
      <c r="I397" s="4"/>
    </row>
    <row r="398" spans="8:9" s="5" customFormat="1">
      <c r="H398" s="4"/>
      <c r="I398" s="4"/>
    </row>
    <row r="399" spans="8:9" s="5" customFormat="1">
      <c r="H399" s="4"/>
      <c r="I399" s="4"/>
    </row>
    <row r="400" spans="8:9" s="5" customFormat="1">
      <c r="H400" s="4"/>
      <c r="I400" s="4"/>
    </row>
    <row r="401" spans="8:9" s="5" customFormat="1">
      <c r="H401" s="4"/>
      <c r="I401" s="4"/>
    </row>
    <row r="402" spans="8:9" s="5" customFormat="1">
      <c r="H402" s="4"/>
      <c r="I402" s="4"/>
    </row>
    <row r="403" spans="8:9" s="5" customFormat="1">
      <c r="H403" s="4"/>
      <c r="I403" s="4"/>
    </row>
    <row r="404" spans="8:9" s="5" customFormat="1">
      <c r="H404" s="4"/>
      <c r="I404" s="4"/>
    </row>
    <row r="405" spans="8:9" s="5" customFormat="1">
      <c r="H405" s="4"/>
      <c r="I405" s="4"/>
    </row>
    <row r="406" spans="8:9" s="5" customFormat="1">
      <c r="H406" s="4"/>
      <c r="I406" s="4"/>
    </row>
    <row r="407" spans="8:9" s="5" customFormat="1">
      <c r="H407" s="4"/>
      <c r="I407" s="4"/>
    </row>
    <row r="408" spans="8:9" s="5" customFormat="1">
      <c r="H408" s="4"/>
      <c r="I408" s="4"/>
    </row>
    <row r="409" spans="8:9" s="5" customFormat="1">
      <c r="H409" s="4"/>
      <c r="I409" s="4"/>
    </row>
    <row r="410" spans="8:9" s="5" customFormat="1">
      <c r="H410" s="4"/>
      <c r="I410" s="4"/>
    </row>
    <row r="411" spans="8:9" s="5" customFormat="1">
      <c r="H411" s="4"/>
      <c r="I411" s="4"/>
    </row>
    <row r="412" spans="8:9" s="5" customFormat="1">
      <c r="H412" s="4"/>
      <c r="I412" s="4"/>
    </row>
    <row r="413" spans="8:9" s="5" customFormat="1">
      <c r="H413" s="4"/>
      <c r="I413" s="4"/>
    </row>
    <row r="414" spans="8:9" s="5" customFormat="1">
      <c r="H414" s="4"/>
      <c r="I414" s="4"/>
    </row>
    <row r="415" spans="8:9" s="5" customFormat="1">
      <c r="H415" s="4"/>
      <c r="I415" s="4"/>
    </row>
    <row r="416" spans="8:9" s="5" customFormat="1">
      <c r="H416" s="4"/>
      <c r="I416" s="4"/>
    </row>
    <row r="417" spans="8:9" s="5" customFormat="1">
      <c r="H417" s="4"/>
      <c r="I417" s="4"/>
    </row>
    <row r="418" spans="8:9" s="5" customFormat="1">
      <c r="H418" s="4"/>
      <c r="I418" s="4"/>
    </row>
    <row r="419" spans="8:9" s="5" customFormat="1">
      <c r="H419" s="4"/>
      <c r="I419" s="4"/>
    </row>
    <row r="420" spans="8:9" s="5" customFormat="1">
      <c r="H420" s="4"/>
      <c r="I420" s="4"/>
    </row>
    <row r="421" spans="8:9" s="5" customFormat="1">
      <c r="H421" s="4"/>
      <c r="I421" s="4"/>
    </row>
    <row r="422" spans="8:9" s="5" customFormat="1">
      <c r="H422" s="4"/>
      <c r="I422" s="4"/>
    </row>
    <row r="423" spans="8:9" s="5" customFormat="1">
      <c r="H423" s="4"/>
      <c r="I423" s="4"/>
    </row>
    <row r="424" spans="8:9" s="5" customFormat="1">
      <c r="H424" s="4"/>
      <c r="I424" s="4"/>
    </row>
    <row r="425" spans="8:9" s="5" customFormat="1">
      <c r="H425" s="4"/>
      <c r="I425" s="4"/>
    </row>
    <row r="426" spans="8:9" s="5" customFormat="1">
      <c r="H426" s="4"/>
      <c r="I426" s="4"/>
    </row>
    <row r="427" spans="8:9" s="5" customFormat="1">
      <c r="H427" s="4"/>
      <c r="I427" s="4"/>
    </row>
    <row r="428" spans="8:9" s="5" customFormat="1">
      <c r="H428" s="4"/>
      <c r="I428" s="4"/>
    </row>
    <row r="429" spans="8:9" s="5" customFormat="1">
      <c r="H429" s="4"/>
      <c r="I429" s="4"/>
    </row>
    <row r="430" spans="8:9" s="5" customFormat="1">
      <c r="H430" s="4"/>
      <c r="I430" s="4"/>
    </row>
    <row r="431" spans="8:9" s="5" customFormat="1">
      <c r="H431" s="4"/>
      <c r="I431" s="4"/>
    </row>
    <row r="432" spans="8:9" s="5" customFormat="1">
      <c r="H432" s="4"/>
      <c r="I432" s="4"/>
    </row>
    <row r="433" spans="8:9" s="5" customFormat="1">
      <c r="H433" s="4"/>
      <c r="I433" s="4"/>
    </row>
    <row r="434" spans="8:9" s="5" customFormat="1">
      <c r="H434" s="4"/>
      <c r="I434" s="4"/>
    </row>
    <row r="435" spans="8:9" s="5" customFormat="1">
      <c r="H435" s="4"/>
      <c r="I435" s="4"/>
    </row>
    <row r="436" spans="8:9" s="5" customFormat="1">
      <c r="H436" s="4"/>
      <c r="I436" s="4"/>
    </row>
    <row r="437" spans="8:9" s="5" customFormat="1">
      <c r="H437" s="4"/>
      <c r="I437" s="4"/>
    </row>
    <row r="438" spans="8:9" s="5" customFormat="1">
      <c r="H438" s="4"/>
      <c r="I438" s="4"/>
    </row>
    <row r="439" spans="8:9" s="5" customFormat="1">
      <c r="H439" s="4"/>
      <c r="I439" s="4"/>
    </row>
    <row r="440" spans="8:9" s="5" customFormat="1">
      <c r="H440" s="4"/>
      <c r="I440" s="4"/>
    </row>
    <row r="441" spans="8:9" s="5" customFormat="1">
      <c r="H441" s="4"/>
      <c r="I441" s="4"/>
    </row>
    <row r="442" spans="8:9" s="5" customFormat="1">
      <c r="H442" s="4"/>
      <c r="I442" s="4"/>
    </row>
    <row r="443" spans="8:9" s="5" customFormat="1">
      <c r="H443" s="4"/>
      <c r="I443" s="4"/>
    </row>
    <row r="444" spans="8:9" s="5" customFormat="1">
      <c r="H444" s="4"/>
      <c r="I444" s="4"/>
    </row>
    <row r="445" spans="8:9" s="5" customFormat="1">
      <c r="H445" s="4"/>
      <c r="I445" s="4"/>
    </row>
    <row r="446" spans="8:9" s="5" customFormat="1">
      <c r="H446" s="4"/>
      <c r="I446" s="4"/>
    </row>
    <row r="447" spans="8:9" s="5" customFormat="1">
      <c r="H447" s="4"/>
      <c r="I447" s="4"/>
    </row>
    <row r="448" spans="8:9" s="5" customFormat="1">
      <c r="H448" s="4"/>
      <c r="I448" s="4"/>
    </row>
    <row r="449" spans="8:9" s="5" customFormat="1">
      <c r="H449" s="4"/>
      <c r="I449" s="4"/>
    </row>
    <row r="450" spans="8:9" s="5" customFormat="1">
      <c r="H450" s="4"/>
      <c r="I450" s="4"/>
    </row>
    <row r="451" spans="8:9" s="5" customFormat="1">
      <c r="H451" s="4"/>
      <c r="I451" s="4"/>
    </row>
    <row r="452" spans="8:9" s="5" customFormat="1">
      <c r="H452" s="4"/>
      <c r="I452" s="4"/>
    </row>
    <row r="453" spans="8:9" s="5" customFormat="1">
      <c r="H453" s="4"/>
      <c r="I453" s="4"/>
    </row>
    <row r="454" spans="8:9" s="5" customFormat="1">
      <c r="H454" s="4"/>
      <c r="I454" s="4"/>
    </row>
    <row r="455" spans="8:9" s="5" customFormat="1">
      <c r="H455" s="4"/>
      <c r="I455" s="4"/>
    </row>
    <row r="456" spans="8:9" s="5" customFormat="1">
      <c r="H456" s="4"/>
      <c r="I456" s="4"/>
    </row>
    <row r="457" spans="8:9" s="5" customFormat="1">
      <c r="H457" s="4"/>
      <c r="I457" s="4"/>
    </row>
    <row r="458" spans="8:9" s="5" customFormat="1">
      <c r="H458" s="4"/>
      <c r="I458" s="4"/>
    </row>
    <row r="459" spans="8:9" s="5" customFormat="1">
      <c r="H459" s="4"/>
      <c r="I459" s="4"/>
    </row>
    <row r="460" spans="8:9" s="5" customFormat="1">
      <c r="H460" s="4"/>
      <c r="I460" s="4"/>
    </row>
    <row r="461" spans="8:9" s="5" customFormat="1">
      <c r="H461" s="4"/>
      <c r="I461" s="4"/>
    </row>
    <row r="462" spans="8:9" s="5" customFormat="1">
      <c r="H462" s="4"/>
      <c r="I462" s="4"/>
    </row>
    <row r="463" spans="8:9" s="5" customFormat="1">
      <c r="H463" s="4"/>
      <c r="I463" s="4"/>
    </row>
    <row r="464" spans="8:9" s="5" customFormat="1">
      <c r="H464" s="4"/>
      <c r="I464" s="4"/>
    </row>
    <row r="465" spans="8:9" s="5" customFormat="1">
      <c r="H465" s="4"/>
      <c r="I465" s="4"/>
    </row>
    <row r="466" spans="8:9" s="5" customFormat="1">
      <c r="H466" s="4"/>
      <c r="I466" s="4"/>
    </row>
    <row r="467" spans="8:9" s="5" customFormat="1">
      <c r="H467" s="4"/>
      <c r="I467" s="4"/>
    </row>
    <row r="468" spans="8:9" s="5" customFormat="1">
      <c r="H468" s="4"/>
      <c r="I468" s="4"/>
    </row>
    <row r="469" spans="8:9" s="5" customFormat="1">
      <c r="H469" s="4"/>
      <c r="I469" s="4"/>
    </row>
    <row r="470" spans="8:9" s="5" customFormat="1">
      <c r="H470" s="4"/>
      <c r="I470" s="4"/>
    </row>
    <row r="471" spans="8:9" s="5" customFormat="1">
      <c r="H471" s="4"/>
      <c r="I471" s="4"/>
    </row>
    <row r="472" spans="8:9" s="5" customFormat="1">
      <c r="H472" s="4"/>
      <c r="I472" s="4"/>
    </row>
    <row r="473" spans="8:9" s="5" customFormat="1">
      <c r="H473" s="4"/>
      <c r="I473" s="4"/>
    </row>
    <row r="474" spans="8:9" s="5" customFormat="1">
      <c r="H474" s="4"/>
      <c r="I474" s="4"/>
    </row>
    <row r="475" spans="8:9" s="5" customFormat="1">
      <c r="H475" s="4"/>
      <c r="I475" s="4"/>
    </row>
    <row r="476" spans="8:9" s="5" customFormat="1">
      <c r="H476" s="4"/>
      <c r="I476" s="4"/>
    </row>
    <row r="477" spans="8:9" s="5" customFormat="1">
      <c r="H477" s="4"/>
      <c r="I477" s="4"/>
    </row>
    <row r="478" spans="8:9" s="5" customFormat="1">
      <c r="H478" s="4"/>
      <c r="I478" s="4"/>
    </row>
    <row r="479" spans="8:9" s="5" customFormat="1">
      <c r="H479" s="4"/>
      <c r="I479" s="4"/>
    </row>
    <row r="480" spans="8:9" s="5" customFormat="1">
      <c r="H480" s="4"/>
      <c r="I480" s="4"/>
    </row>
    <row r="481" spans="8:9" s="5" customFormat="1">
      <c r="H481" s="4"/>
      <c r="I481" s="4"/>
    </row>
    <row r="482" spans="8:9" s="5" customFormat="1">
      <c r="H482" s="4"/>
      <c r="I482" s="4"/>
    </row>
    <row r="483" spans="8:9" s="5" customFormat="1">
      <c r="H483" s="4"/>
      <c r="I483" s="4"/>
    </row>
    <row r="484" spans="8:9" s="5" customFormat="1">
      <c r="H484" s="4"/>
      <c r="I484" s="4"/>
    </row>
    <row r="485" spans="8:9" s="5" customFormat="1">
      <c r="H485" s="4"/>
      <c r="I485" s="4"/>
    </row>
    <row r="486" spans="8:9" s="5" customFormat="1">
      <c r="H486" s="4"/>
      <c r="I486" s="4"/>
    </row>
    <row r="487" spans="8:9" s="5" customFormat="1">
      <c r="H487" s="4"/>
      <c r="I487" s="4"/>
    </row>
    <row r="488" spans="8:9" s="5" customFormat="1">
      <c r="H488" s="4"/>
      <c r="I488" s="4"/>
    </row>
    <row r="489" spans="8:9" s="5" customFormat="1">
      <c r="H489" s="4"/>
      <c r="I489" s="4"/>
    </row>
    <row r="490" spans="8:9" s="5" customFormat="1">
      <c r="H490" s="4"/>
      <c r="I490" s="4"/>
    </row>
    <row r="491" spans="8:9" s="5" customFormat="1">
      <c r="H491" s="4"/>
      <c r="I491" s="4"/>
    </row>
    <row r="492" spans="8:9" s="5" customFormat="1">
      <c r="H492" s="4"/>
      <c r="I492" s="4"/>
    </row>
    <row r="493" spans="8:9" s="5" customFormat="1">
      <c r="H493" s="4"/>
      <c r="I493" s="4"/>
    </row>
    <row r="494" spans="8:9" s="5" customFormat="1">
      <c r="H494" s="4"/>
      <c r="I494" s="4"/>
    </row>
    <row r="495" spans="8:9" s="5" customFormat="1">
      <c r="H495" s="4"/>
      <c r="I495" s="4"/>
    </row>
    <row r="496" spans="8:9" s="5" customFormat="1">
      <c r="H496" s="4"/>
      <c r="I496" s="4"/>
    </row>
    <row r="497" spans="8:9" s="5" customFormat="1">
      <c r="H497" s="4"/>
      <c r="I497" s="4"/>
    </row>
    <row r="498" spans="8:9" s="5" customFormat="1">
      <c r="H498" s="4"/>
      <c r="I498" s="4"/>
    </row>
    <row r="499" spans="8:9" s="5" customFormat="1">
      <c r="H499" s="4"/>
      <c r="I499" s="4"/>
    </row>
    <row r="500" spans="8:9" s="5" customFormat="1">
      <c r="H500" s="4"/>
      <c r="I500" s="4"/>
    </row>
    <row r="501" spans="8:9" s="5" customFormat="1">
      <c r="H501" s="4"/>
      <c r="I501" s="4"/>
    </row>
    <row r="502" spans="8:9" s="5" customFormat="1">
      <c r="H502" s="4"/>
      <c r="I502" s="4"/>
    </row>
    <row r="503" spans="8:9" s="5" customFormat="1">
      <c r="H503" s="4"/>
      <c r="I503" s="4"/>
    </row>
    <row r="504" spans="8:9" s="5" customFormat="1">
      <c r="H504" s="4"/>
      <c r="I504" s="4"/>
    </row>
    <row r="505" spans="8:9" s="5" customFormat="1">
      <c r="H505" s="4"/>
      <c r="I505" s="4"/>
    </row>
    <row r="506" spans="8:9" s="5" customFormat="1">
      <c r="H506" s="4"/>
      <c r="I506" s="4"/>
    </row>
    <row r="507" spans="8:9" s="5" customFormat="1">
      <c r="H507" s="4"/>
      <c r="I507" s="4"/>
    </row>
    <row r="508" spans="8:9" s="5" customFormat="1">
      <c r="H508" s="4"/>
      <c r="I508" s="4"/>
    </row>
    <row r="509" spans="8:9" s="5" customFormat="1">
      <c r="H509" s="4"/>
      <c r="I509" s="4"/>
    </row>
    <row r="510" spans="8:9" s="5" customFormat="1">
      <c r="H510" s="4"/>
      <c r="I510" s="4"/>
    </row>
    <row r="511" spans="8:9" s="5" customFormat="1">
      <c r="H511" s="4"/>
      <c r="I511" s="4"/>
    </row>
    <row r="512" spans="8:9" s="5" customFormat="1">
      <c r="H512" s="4"/>
      <c r="I512" s="4"/>
    </row>
    <row r="513" spans="8:9" s="5" customFormat="1">
      <c r="H513" s="4"/>
      <c r="I513" s="4"/>
    </row>
    <row r="514" spans="8:9" s="5" customFormat="1">
      <c r="H514" s="4"/>
      <c r="I514" s="4"/>
    </row>
    <row r="515" spans="8:9" s="5" customFormat="1">
      <c r="H515" s="4"/>
      <c r="I515" s="4"/>
    </row>
    <row r="516" spans="8:9" s="5" customFormat="1">
      <c r="H516" s="4"/>
      <c r="I516" s="4"/>
    </row>
    <row r="517" spans="8:9" s="5" customFormat="1">
      <c r="H517" s="4"/>
      <c r="I517" s="4"/>
    </row>
    <row r="518" spans="8:9" s="5" customFormat="1">
      <c r="H518" s="4"/>
      <c r="I518" s="4"/>
    </row>
    <row r="519" spans="8:9" s="5" customFormat="1">
      <c r="H519" s="4"/>
      <c r="I519" s="4"/>
    </row>
    <row r="520" spans="8:9" s="5" customFormat="1">
      <c r="H520" s="4"/>
      <c r="I520" s="4"/>
    </row>
    <row r="521" spans="8:9" s="5" customFormat="1">
      <c r="H521" s="4"/>
      <c r="I521" s="4"/>
    </row>
    <row r="522" spans="8:9" s="5" customFormat="1">
      <c r="H522" s="4"/>
      <c r="I522" s="4"/>
    </row>
    <row r="523" spans="8:9" s="5" customFormat="1">
      <c r="H523" s="4"/>
      <c r="I523" s="4"/>
    </row>
    <row r="524" spans="8:9" s="5" customFormat="1">
      <c r="H524" s="4"/>
      <c r="I524" s="4"/>
    </row>
    <row r="525" spans="8:9" s="5" customFormat="1">
      <c r="H525" s="4"/>
      <c r="I525" s="4"/>
    </row>
    <row r="526" spans="8:9" s="5" customFormat="1">
      <c r="H526" s="4"/>
      <c r="I526" s="4"/>
    </row>
    <row r="527" spans="8:9" s="5" customFormat="1">
      <c r="H527" s="4"/>
      <c r="I527" s="4"/>
    </row>
    <row r="528" spans="8:9" s="5" customFormat="1">
      <c r="H528" s="4"/>
      <c r="I528" s="4"/>
    </row>
    <row r="529" spans="8:9" s="5" customFormat="1">
      <c r="H529" s="4"/>
      <c r="I529" s="4"/>
    </row>
    <row r="530" spans="8:9" s="5" customFormat="1">
      <c r="H530" s="4"/>
      <c r="I530" s="4"/>
    </row>
    <row r="531" spans="8:9" s="5" customFormat="1">
      <c r="H531" s="4"/>
      <c r="I531" s="4"/>
    </row>
    <row r="532" spans="8:9" s="5" customFormat="1">
      <c r="H532" s="4"/>
      <c r="I532" s="4"/>
    </row>
    <row r="533" spans="8:9" s="5" customFormat="1">
      <c r="H533" s="4"/>
      <c r="I533" s="4"/>
    </row>
    <row r="534" spans="8:9" s="5" customFormat="1">
      <c r="H534" s="4"/>
      <c r="I534" s="4"/>
    </row>
    <row r="535" spans="8:9" s="5" customFormat="1">
      <c r="H535" s="4"/>
      <c r="I535" s="4"/>
    </row>
    <row r="536" spans="8:9" s="5" customFormat="1">
      <c r="H536" s="4"/>
      <c r="I536" s="4"/>
    </row>
    <row r="537" spans="8:9" s="5" customFormat="1">
      <c r="H537" s="4"/>
      <c r="I537" s="4"/>
    </row>
    <row r="538" spans="8:9" s="5" customFormat="1">
      <c r="H538" s="4"/>
      <c r="I538" s="4"/>
    </row>
    <row r="539" spans="8:9" s="5" customFormat="1">
      <c r="H539" s="4"/>
      <c r="I539" s="4"/>
    </row>
    <row r="540" spans="8:9" s="5" customFormat="1">
      <c r="H540" s="4"/>
      <c r="I540" s="4"/>
    </row>
    <row r="541" spans="8:9" s="5" customFormat="1">
      <c r="H541" s="4"/>
      <c r="I541" s="4"/>
    </row>
    <row r="542" spans="8:9" s="5" customFormat="1">
      <c r="H542" s="4"/>
      <c r="I542" s="4"/>
    </row>
    <row r="543" spans="8:9" s="5" customFormat="1">
      <c r="H543" s="4"/>
      <c r="I543" s="4"/>
    </row>
    <row r="544" spans="8:9" s="5" customFormat="1">
      <c r="H544" s="4"/>
      <c r="I544" s="4"/>
    </row>
    <row r="545" spans="8:9" s="5" customFormat="1">
      <c r="H545" s="4"/>
      <c r="I545" s="4"/>
    </row>
    <row r="546" spans="8:9" s="5" customFormat="1">
      <c r="H546" s="4"/>
      <c r="I546" s="4"/>
    </row>
    <row r="547" spans="8:9" s="5" customFormat="1">
      <c r="H547" s="4"/>
      <c r="I547" s="4"/>
    </row>
    <row r="548" spans="8:9" s="5" customFormat="1">
      <c r="H548" s="4"/>
      <c r="I548" s="4"/>
    </row>
    <row r="549" spans="8:9" s="5" customFormat="1">
      <c r="H549" s="4"/>
      <c r="I549" s="4"/>
    </row>
    <row r="550" spans="8:9" s="5" customFormat="1">
      <c r="H550" s="4"/>
      <c r="I550" s="4"/>
    </row>
    <row r="551" spans="8:9" s="5" customFormat="1">
      <c r="H551" s="4"/>
      <c r="I551" s="4"/>
    </row>
    <row r="552" spans="8:9" s="5" customFormat="1">
      <c r="H552" s="4"/>
      <c r="I552" s="4"/>
    </row>
    <row r="553" spans="8:9" s="5" customFormat="1">
      <c r="H553" s="4"/>
      <c r="I553" s="4"/>
    </row>
    <row r="554" spans="8:9" s="5" customFormat="1">
      <c r="H554" s="4"/>
      <c r="I554" s="4"/>
    </row>
    <row r="555" spans="8:9" s="5" customFormat="1">
      <c r="H555" s="4"/>
      <c r="I555" s="4"/>
    </row>
    <row r="556" spans="8:9" s="5" customFormat="1">
      <c r="H556" s="4"/>
      <c r="I556" s="4"/>
    </row>
    <row r="557" spans="8:9" s="5" customFormat="1">
      <c r="H557" s="4"/>
      <c r="I557" s="4"/>
    </row>
    <row r="558" spans="8:9" s="5" customFormat="1">
      <c r="H558" s="4"/>
      <c r="I558" s="4"/>
    </row>
    <row r="559" spans="8:9" s="5" customFormat="1">
      <c r="H559" s="4"/>
      <c r="I559" s="4"/>
    </row>
    <row r="560" spans="8:9" s="5" customFormat="1">
      <c r="H560" s="4"/>
      <c r="I560" s="4"/>
    </row>
    <row r="561" spans="8:9" s="5" customFormat="1">
      <c r="H561" s="4"/>
      <c r="I561" s="4"/>
    </row>
    <row r="562" spans="8:9" s="5" customFormat="1">
      <c r="H562" s="4"/>
      <c r="I562" s="4"/>
    </row>
    <row r="563" spans="8:9" s="5" customFormat="1">
      <c r="H563" s="4"/>
      <c r="I563" s="4"/>
    </row>
    <row r="564" spans="8:9" s="5" customFormat="1">
      <c r="H564" s="4"/>
      <c r="I564" s="4"/>
    </row>
    <row r="565" spans="8:9" s="5" customFormat="1">
      <c r="H565" s="4"/>
      <c r="I565" s="4"/>
    </row>
    <row r="566" spans="8:9" s="5" customFormat="1">
      <c r="H566" s="4"/>
      <c r="I566" s="4"/>
    </row>
    <row r="567" spans="8:9" s="5" customFormat="1">
      <c r="H567" s="4"/>
      <c r="I567" s="4"/>
    </row>
    <row r="568" spans="8:9" s="5" customFormat="1">
      <c r="H568" s="4"/>
      <c r="I568" s="4"/>
    </row>
    <row r="569" spans="8:9" s="5" customFormat="1">
      <c r="H569" s="4"/>
      <c r="I569" s="4"/>
    </row>
    <row r="570" spans="8:9" s="5" customFormat="1">
      <c r="H570" s="4"/>
      <c r="I570" s="4"/>
    </row>
    <row r="571" spans="8:9" s="5" customFormat="1">
      <c r="H571" s="4"/>
      <c r="I571" s="4"/>
    </row>
    <row r="572" spans="8:9" s="5" customFormat="1">
      <c r="H572" s="4"/>
      <c r="I572" s="4"/>
    </row>
    <row r="573" spans="8:9" s="5" customFormat="1">
      <c r="H573" s="4"/>
      <c r="I573" s="4"/>
    </row>
    <row r="574" spans="8:9" s="5" customFormat="1">
      <c r="H574" s="4"/>
      <c r="I574" s="4"/>
    </row>
    <row r="575" spans="8:9" s="5" customFormat="1">
      <c r="H575" s="4"/>
      <c r="I575" s="4"/>
    </row>
    <row r="576" spans="8:9" s="5" customFormat="1">
      <c r="H576" s="4"/>
      <c r="I576" s="4"/>
    </row>
    <row r="577" spans="8:9" s="5" customFormat="1">
      <c r="H577" s="4"/>
      <c r="I577" s="4"/>
    </row>
    <row r="578" spans="8:9" s="5" customFormat="1">
      <c r="H578" s="4"/>
      <c r="I578" s="4"/>
    </row>
    <row r="579" spans="8:9" s="5" customFormat="1">
      <c r="H579" s="4"/>
      <c r="I579" s="4"/>
    </row>
    <row r="580" spans="8:9" s="5" customFormat="1">
      <c r="H580" s="4"/>
      <c r="I580" s="4"/>
    </row>
    <row r="581" spans="8:9" s="5" customFormat="1">
      <c r="H581" s="4"/>
      <c r="I581" s="4"/>
    </row>
    <row r="582" spans="8:9" s="5" customFormat="1">
      <c r="H582" s="4"/>
      <c r="I582" s="4"/>
    </row>
    <row r="583" spans="8:9" s="5" customFormat="1">
      <c r="H583" s="4"/>
      <c r="I583" s="4"/>
    </row>
    <row r="584" spans="8:9" s="5" customFormat="1">
      <c r="H584" s="4"/>
      <c r="I584" s="4"/>
    </row>
    <row r="585" spans="8:9" s="5" customFormat="1">
      <c r="H585" s="4"/>
      <c r="I585" s="4"/>
    </row>
    <row r="586" spans="8:9" s="5" customFormat="1">
      <c r="H586" s="4"/>
      <c r="I586" s="4"/>
    </row>
    <row r="587" spans="8:9" s="5" customFormat="1">
      <c r="H587" s="4"/>
      <c r="I587" s="4"/>
    </row>
    <row r="588" spans="8:9" s="5" customFormat="1">
      <c r="H588" s="4"/>
      <c r="I588" s="4"/>
    </row>
    <row r="589" spans="8:9" s="5" customFormat="1">
      <c r="H589" s="4"/>
      <c r="I589" s="4"/>
    </row>
    <row r="590" spans="8:9" s="5" customFormat="1">
      <c r="H590" s="4"/>
      <c r="I590" s="4"/>
    </row>
    <row r="591" spans="8:9" s="5" customFormat="1">
      <c r="H591" s="4"/>
      <c r="I591" s="4"/>
    </row>
    <row r="592" spans="8:9" s="5" customFormat="1">
      <c r="H592" s="4"/>
      <c r="I592" s="4"/>
    </row>
    <row r="593" spans="8:9" s="5" customFormat="1">
      <c r="H593" s="4"/>
      <c r="I593" s="4"/>
    </row>
    <row r="594" spans="8:9" s="5" customFormat="1">
      <c r="H594" s="4"/>
      <c r="I594" s="4"/>
    </row>
    <row r="595" spans="8:9" s="5" customFormat="1">
      <c r="H595" s="4"/>
      <c r="I595" s="4"/>
    </row>
    <row r="596" spans="8:9" s="5" customFormat="1">
      <c r="H596" s="4"/>
      <c r="I596" s="4"/>
    </row>
    <row r="597" spans="8:9" s="5" customFormat="1">
      <c r="H597" s="4"/>
      <c r="I597" s="4"/>
    </row>
    <row r="598" spans="8:9" s="5" customFormat="1">
      <c r="H598" s="4"/>
      <c r="I598" s="4"/>
    </row>
    <row r="599" spans="8:9" s="5" customFormat="1">
      <c r="H599" s="4"/>
      <c r="I599" s="4"/>
    </row>
    <row r="600" spans="8:9" s="5" customFormat="1">
      <c r="H600" s="4"/>
      <c r="I600" s="4"/>
    </row>
    <row r="601" spans="8:9" s="5" customFormat="1">
      <c r="H601" s="4"/>
      <c r="I601" s="4"/>
    </row>
    <row r="602" spans="8:9" s="5" customFormat="1">
      <c r="H602" s="4"/>
      <c r="I602" s="4"/>
    </row>
    <row r="603" spans="8:9" s="5" customFormat="1">
      <c r="H603" s="4"/>
      <c r="I603" s="4"/>
    </row>
    <row r="604" spans="8:9" s="5" customFormat="1">
      <c r="H604" s="4"/>
      <c r="I604" s="4"/>
    </row>
    <row r="605" spans="8:9" s="5" customFormat="1">
      <c r="H605" s="4"/>
      <c r="I605" s="4"/>
    </row>
    <row r="606" spans="8:9" s="5" customFormat="1">
      <c r="H606" s="4"/>
      <c r="I606" s="4"/>
    </row>
    <row r="607" spans="8:9" s="5" customFormat="1">
      <c r="H607" s="4"/>
      <c r="I607" s="4"/>
    </row>
    <row r="608" spans="8:9" s="5" customFormat="1">
      <c r="H608" s="4"/>
      <c r="I608" s="4"/>
    </row>
    <row r="609" spans="8:9" s="5" customFormat="1">
      <c r="H609" s="4"/>
      <c r="I609" s="4"/>
    </row>
    <row r="610" spans="8:9" s="5" customFormat="1">
      <c r="H610" s="4"/>
      <c r="I610" s="4"/>
    </row>
    <row r="611" spans="8:9" s="5" customFormat="1">
      <c r="H611" s="4"/>
      <c r="I611" s="4"/>
    </row>
    <row r="612" spans="8:9" s="5" customFormat="1">
      <c r="H612" s="4"/>
      <c r="I612" s="4"/>
    </row>
    <row r="613" spans="8:9" s="5" customFormat="1">
      <c r="H613" s="4"/>
      <c r="I613" s="4"/>
    </row>
    <row r="614" spans="8:9" s="5" customFormat="1">
      <c r="H614" s="4"/>
      <c r="I614" s="4"/>
    </row>
    <row r="615" spans="8:9" s="5" customFormat="1">
      <c r="H615" s="4"/>
      <c r="I615" s="4"/>
    </row>
    <row r="616" spans="8:9" s="5" customFormat="1">
      <c r="H616" s="4"/>
      <c r="I616" s="4"/>
    </row>
    <row r="617" spans="8:9" s="5" customFormat="1">
      <c r="H617" s="4"/>
      <c r="I617" s="4"/>
    </row>
    <row r="618" spans="8:9" s="5" customFormat="1">
      <c r="H618" s="4"/>
      <c r="I618" s="4"/>
    </row>
    <row r="619" spans="8:9" s="5" customFormat="1">
      <c r="H619" s="4"/>
      <c r="I619" s="4"/>
    </row>
    <row r="620" spans="8:9" s="5" customFormat="1">
      <c r="H620" s="4"/>
      <c r="I620" s="4"/>
    </row>
    <row r="621" spans="8:9" s="5" customFormat="1">
      <c r="H621" s="4"/>
      <c r="I621" s="4"/>
    </row>
    <row r="622" spans="8:9" s="5" customFormat="1">
      <c r="H622" s="4"/>
      <c r="I622" s="4"/>
    </row>
    <row r="623" spans="8:9" s="5" customFormat="1">
      <c r="H623" s="4"/>
      <c r="I623" s="4"/>
    </row>
    <row r="624" spans="8:9" s="5" customFormat="1">
      <c r="H624" s="4"/>
      <c r="I624" s="4"/>
    </row>
    <row r="625" spans="8:9" s="5" customFormat="1">
      <c r="H625" s="4"/>
      <c r="I625" s="4"/>
    </row>
    <row r="626" spans="8:9" s="5" customFormat="1">
      <c r="H626" s="4"/>
      <c r="I626" s="4"/>
    </row>
    <row r="627" spans="8:9" s="5" customFormat="1">
      <c r="H627" s="4"/>
      <c r="I627" s="4"/>
    </row>
    <row r="628" spans="8:9" s="5" customFormat="1">
      <c r="H628" s="4"/>
      <c r="I628" s="4"/>
    </row>
    <row r="629" spans="8:9" s="5" customFormat="1">
      <c r="H629" s="4"/>
      <c r="I629" s="4"/>
    </row>
    <row r="630" spans="8:9" s="5" customFormat="1">
      <c r="H630" s="4"/>
      <c r="I630" s="4"/>
    </row>
    <row r="631" spans="8:9" s="5" customFormat="1">
      <c r="H631" s="4"/>
      <c r="I631" s="4"/>
    </row>
    <row r="632" spans="8:9" s="5" customFormat="1">
      <c r="H632" s="4"/>
      <c r="I632" s="4"/>
    </row>
    <row r="633" spans="8:9" s="5" customFormat="1">
      <c r="H633" s="4"/>
      <c r="I633" s="4"/>
    </row>
    <row r="634" spans="8:9" s="5" customFormat="1">
      <c r="H634" s="4"/>
      <c r="I634" s="4"/>
    </row>
    <row r="635" spans="8:9" s="5" customFormat="1">
      <c r="H635" s="4"/>
      <c r="I635" s="4"/>
    </row>
    <row r="636" spans="8:9" s="5" customFormat="1">
      <c r="H636" s="4"/>
      <c r="I636" s="4"/>
    </row>
    <row r="637" spans="8:9" s="5" customFormat="1">
      <c r="H637" s="4"/>
      <c r="I637" s="4"/>
    </row>
    <row r="638" spans="8:9" s="5" customFormat="1">
      <c r="H638" s="4"/>
      <c r="I638" s="4"/>
    </row>
    <row r="639" spans="8:9" s="5" customFormat="1">
      <c r="H639" s="4"/>
      <c r="I639" s="4"/>
    </row>
    <row r="640" spans="8:9" s="5" customFormat="1">
      <c r="H640" s="4"/>
      <c r="I640" s="4"/>
    </row>
    <row r="641" spans="8:9" s="5" customFormat="1">
      <c r="H641" s="4"/>
      <c r="I641" s="4"/>
    </row>
    <row r="642" spans="8:9" s="5" customFormat="1">
      <c r="H642" s="4"/>
      <c r="I642" s="4"/>
    </row>
    <row r="643" spans="8:9" s="5" customFormat="1">
      <c r="H643" s="4"/>
      <c r="I643" s="4"/>
    </row>
    <row r="644" spans="8:9" s="5" customFormat="1">
      <c r="H644" s="4"/>
      <c r="I644" s="4"/>
    </row>
    <row r="645" spans="8:9" s="5" customFormat="1">
      <c r="H645" s="4"/>
      <c r="I645" s="4"/>
    </row>
    <row r="646" spans="8:9" s="5" customFormat="1">
      <c r="H646" s="4"/>
      <c r="I646" s="4"/>
    </row>
    <row r="647" spans="8:9" s="5" customFormat="1">
      <c r="H647" s="4"/>
      <c r="I647" s="4"/>
    </row>
    <row r="648" spans="8:9" s="5" customFormat="1">
      <c r="H648" s="4"/>
      <c r="I648" s="4"/>
    </row>
    <row r="649" spans="8:9" s="5" customFormat="1">
      <c r="H649" s="4"/>
      <c r="I649" s="4"/>
    </row>
    <row r="650" spans="8:9" s="5" customFormat="1">
      <c r="H650" s="4"/>
      <c r="I650" s="4"/>
    </row>
    <row r="651" spans="8:9" s="5" customFormat="1">
      <c r="H651" s="4"/>
      <c r="I651" s="4"/>
    </row>
    <row r="652" spans="8:9" s="5" customFormat="1">
      <c r="H652" s="4"/>
      <c r="I652" s="4"/>
    </row>
    <row r="653" spans="8:9" s="5" customFormat="1">
      <c r="H653" s="4"/>
      <c r="I653" s="4"/>
    </row>
    <row r="654" spans="8:9" s="5" customFormat="1">
      <c r="H654" s="4"/>
      <c r="I654" s="4"/>
    </row>
    <row r="655" spans="8:9" s="5" customFormat="1">
      <c r="H655" s="4"/>
      <c r="I655" s="4"/>
    </row>
    <row r="656" spans="8:9" s="5" customFormat="1">
      <c r="H656" s="4"/>
      <c r="I656" s="4"/>
    </row>
    <row r="657" spans="8:9" s="5" customFormat="1">
      <c r="H657" s="4"/>
      <c r="I657" s="4"/>
    </row>
    <row r="658" spans="8:9" s="5" customFormat="1">
      <c r="H658" s="4"/>
      <c r="I658" s="4"/>
    </row>
    <row r="659" spans="8:9" s="5" customFormat="1">
      <c r="H659" s="4"/>
      <c r="I659" s="4"/>
    </row>
    <row r="660" spans="8:9" s="5" customFormat="1">
      <c r="H660" s="4"/>
      <c r="I660" s="4"/>
    </row>
    <row r="661" spans="8:9" s="5" customFormat="1">
      <c r="H661" s="4"/>
      <c r="I661" s="4"/>
    </row>
    <row r="662" spans="8:9" s="5" customFormat="1">
      <c r="H662" s="4"/>
      <c r="I662" s="4"/>
    </row>
    <row r="663" spans="8:9" s="5" customFormat="1">
      <c r="H663" s="4"/>
      <c r="I663" s="4"/>
    </row>
    <row r="664" spans="8:9" s="5" customFormat="1">
      <c r="H664" s="4"/>
      <c r="I664" s="4"/>
    </row>
    <row r="665" spans="8:9" s="5" customFormat="1">
      <c r="H665" s="4"/>
      <c r="I665" s="4"/>
    </row>
    <row r="666" spans="8:9" s="5" customFormat="1">
      <c r="H666" s="4"/>
      <c r="I666" s="4"/>
    </row>
    <row r="667" spans="8:9" s="5" customFormat="1">
      <c r="H667" s="4"/>
      <c r="I667" s="4"/>
    </row>
    <row r="668" spans="8:9" s="5" customFormat="1">
      <c r="H668" s="4"/>
      <c r="I668" s="4"/>
    </row>
    <row r="669" spans="8:9" s="5" customFormat="1">
      <c r="H669" s="4"/>
      <c r="I669" s="4"/>
    </row>
    <row r="670" spans="8:9" s="5" customFormat="1">
      <c r="H670" s="4"/>
      <c r="I670" s="4"/>
    </row>
    <row r="671" spans="8:9" s="5" customFormat="1">
      <c r="H671" s="4"/>
      <c r="I671" s="4"/>
    </row>
    <row r="672" spans="8:9" s="5" customFormat="1">
      <c r="H672" s="4"/>
      <c r="I672" s="4"/>
    </row>
    <row r="673" spans="8:9" s="5" customFormat="1">
      <c r="H673" s="4"/>
      <c r="I673" s="4"/>
    </row>
    <row r="674" spans="8:9" s="5" customFormat="1">
      <c r="H674" s="4"/>
      <c r="I674" s="4"/>
    </row>
    <row r="675" spans="8:9" s="5" customFormat="1">
      <c r="H675" s="4"/>
      <c r="I675" s="4"/>
    </row>
    <row r="676" spans="8:9" s="5" customFormat="1">
      <c r="H676" s="4"/>
      <c r="I676" s="4"/>
    </row>
    <row r="677" spans="8:9" s="5" customFormat="1">
      <c r="H677" s="4"/>
      <c r="I677" s="4"/>
    </row>
    <row r="678" spans="8:9" s="5" customFormat="1">
      <c r="H678" s="4"/>
      <c r="I678" s="4"/>
    </row>
    <row r="679" spans="8:9" s="5" customFormat="1">
      <c r="H679" s="4"/>
      <c r="I679" s="4"/>
    </row>
    <row r="680" spans="8:9" s="5" customFormat="1">
      <c r="H680" s="4"/>
      <c r="I680" s="4"/>
    </row>
    <row r="681" spans="8:9" s="5" customFormat="1">
      <c r="H681" s="4"/>
      <c r="I681" s="4"/>
    </row>
    <row r="682" spans="8:9" s="5" customFormat="1">
      <c r="H682" s="4"/>
      <c r="I682" s="4"/>
    </row>
    <row r="683" spans="8:9" s="5" customFormat="1">
      <c r="H683" s="4"/>
      <c r="I683" s="4"/>
    </row>
    <row r="684" spans="8:9" s="5" customFormat="1">
      <c r="H684" s="4"/>
      <c r="I684" s="4"/>
    </row>
    <row r="685" spans="8:9" s="5" customFormat="1">
      <c r="H685" s="4"/>
      <c r="I685" s="4"/>
    </row>
    <row r="686" spans="8:9" s="5" customFormat="1">
      <c r="H686" s="4"/>
      <c r="I686" s="4"/>
    </row>
    <row r="687" spans="8:9" s="5" customFormat="1">
      <c r="H687" s="4"/>
      <c r="I687" s="4"/>
    </row>
    <row r="688" spans="8:9" s="5" customFormat="1">
      <c r="H688" s="4"/>
      <c r="I688" s="4"/>
    </row>
    <row r="689" spans="8:9" s="5" customFormat="1">
      <c r="H689" s="4"/>
      <c r="I689" s="4"/>
    </row>
    <row r="690" spans="8:9" s="5" customFormat="1">
      <c r="H690" s="4"/>
      <c r="I690" s="4"/>
    </row>
    <row r="691" spans="8:9" s="5" customFormat="1">
      <c r="H691" s="4"/>
      <c r="I691" s="4"/>
    </row>
    <row r="692" spans="8:9" s="5" customFormat="1">
      <c r="H692" s="4"/>
      <c r="I692" s="4"/>
    </row>
    <row r="693" spans="8:9" s="5" customFormat="1">
      <c r="H693" s="4"/>
      <c r="I693" s="4"/>
    </row>
    <row r="694" spans="8:9" s="5" customFormat="1">
      <c r="H694" s="4"/>
      <c r="I694" s="4"/>
    </row>
    <row r="695" spans="8:9" s="5" customFormat="1">
      <c r="H695" s="4"/>
      <c r="I695" s="4"/>
    </row>
    <row r="696" spans="8:9" s="5" customFormat="1">
      <c r="H696" s="4"/>
      <c r="I696" s="4"/>
    </row>
    <row r="697" spans="8:9" s="5" customFormat="1">
      <c r="H697" s="4"/>
      <c r="I697" s="4"/>
    </row>
    <row r="698" spans="8:9" s="5" customFormat="1">
      <c r="H698" s="4"/>
      <c r="I698" s="4"/>
    </row>
    <row r="699" spans="8:9" s="5" customFormat="1">
      <c r="H699" s="4"/>
      <c r="I699" s="4"/>
    </row>
    <row r="700" spans="8:9" s="5" customFormat="1">
      <c r="H700" s="4"/>
      <c r="I700" s="4"/>
    </row>
    <row r="701" spans="8:9" s="5" customFormat="1">
      <c r="H701" s="4"/>
      <c r="I701" s="4"/>
    </row>
    <row r="702" spans="8:9" s="5" customFormat="1">
      <c r="H702" s="4"/>
      <c r="I702" s="4"/>
    </row>
    <row r="703" spans="8:9" s="5" customFormat="1">
      <c r="H703" s="4"/>
      <c r="I703" s="4"/>
    </row>
    <row r="704" spans="8:9" s="5" customFormat="1">
      <c r="H704" s="4"/>
      <c r="I704" s="4"/>
    </row>
    <row r="705" spans="8:9" s="5" customFormat="1">
      <c r="H705" s="4"/>
      <c r="I705" s="4"/>
    </row>
    <row r="706" spans="8:9" s="5" customFormat="1">
      <c r="H706" s="4"/>
      <c r="I706" s="4"/>
    </row>
    <row r="707" spans="8:9" s="5" customFormat="1">
      <c r="H707" s="4"/>
      <c r="I707" s="4"/>
    </row>
    <row r="708" spans="8:9" s="5" customFormat="1">
      <c r="H708" s="4"/>
      <c r="I708" s="4"/>
    </row>
    <row r="709" spans="8:9" s="5" customFormat="1">
      <c r="H709" s="4"/>
      <c r="I709" s="4"/>
    </row>
    <row r="710" spans="8:9" s="5" customFormat="1">
      <c r="H710" s="4"/>
      <c r="I710" s="4"/>
    </row>
    <row r="711" spans="8:9" s="5" customFormat="1">
      <c r="H711" s="4"/>
      <c r="I711" s="4"/>
    </row>
    <row r="712" spans="8:9" s="5" customFormat="1">
      <c r="H712" s="4"/>
      <c r="I712" s="4"/>
    </row>
    <row r="713" spans="8:9" s="5" customFormat="1">
      <c r="H713" s="4"/>
      <c r="I713" s="4"/>
    </row>
    <row r="714" spans="8:9" s="5" customFormat="1">
      <c r="H714" s="4"/>
      <c r="I714" s="4"/>
    </row>
    <row r="715" spans="8:9" s="5" customFormat="1">
      <c r="H715" s="4"/>
      <c r="I715" s="4"/>
    </row>
    <row r="716" spans="8:9" s="5" customFormat="1">
      <c r="H716" s="4"/>
      <c r="I716" s="4"/>
    </row>
    <row r="717" spans="8:9" s="5" customFormat="1">
      <c r="H717" s="4"/>
      <c r="I717" s="4"/>
    </row>
    <row r="718" spans="8:9" s="5" customFormat="1">
      <c r="H718" s="4"/>
      <c r="I718" s="4"/>
    </row>
    <row r="719" spans="8:9" s="5" customFormat="1">
      <c r="H719" s="4"/>
      <c r="I719" s="4"/>
    </row>
    <row r="720" spans="8:9" s="5" customFormat="1">
      <c r="H720" s="4"/>
      <c r="I720" s="4"/>
    </row>
    <row r="721" spans="8:9" s="5" customFormat="1">
      <c r="H721" s="4"/>
      <c r="I721" s="4"/>
    </row>
    <row r="722" spans="8:9" s="5" customFormat="1">
      <c r="H722" s="4"/>
      <c r="I722" s="4"/>
    </row>
    <row r="723" spans="8:9" s="5" customFormat="1">
      <c r="H723" s="4"/>
      <c r="I723" s="4"/>
    </row>
    <row r="724" spans="8:9" s="5" customFormat="1">
      <c r="H724" s="4"/>
      <c r="I724" s="4"/>
    </row>
    <row r="725" spans="8:9" s="5" customFormat="1">
      <c r="H725" s="4"/>
      <c r="I725" s="4"/>
    </row>
    <row r="726" spans="8:9" s="5" customFormat="1">
      <c r="H726" s="4"/>
      <c r="I726" s="4"/>
    </row>
    <row r="727" spans="8:9" s="5" customFormat="1">
      <c r="H727" s="4"/>
      <c r="I727" s="4"/>
    </row>
    <row r="728" spans="8:9" s="5" customFormat="1">
      <c r="H728" s="4"/>
      <c r="I728" s="4"/>
    </row>
    <row r="729" spans="8:9" s="5" customFormat="1">
      <c r="H729" s="4"/>
      <c r="I729" s="4"/>
    </row>
    <row r="730" spans="8:9" s="5" customFormat="1">
      <c r="H730" s="4"/>
      <c r="I730" s="4"/>
    </row>
    <row r="731" spans="8:9" s="5" customFormat="1">
      <c r="H731" s="4"/>
      <c r="I731" s="4"/>
    </row>
    <row r="732" spans="8:9" s="5" customFormat="1">
      <c r="H732" s="4"/>
      <c r="I732" s="4"/>
    </row>
    <row r="733" spans="8:9" s="5" customFormat="1">
      <c r="H733" s="4"/>
      <c r="I733" s="4"/>
    </row>
    <row r="734" spans="8:9" s="5" customFormat="1">
      <c r="H734" s="4"/>
      <c r="I734" s="4"/>
    </row>
    <row r="735" spans="8:9" s="5" customFormat="1">
      <c r="H735" s="4"/>
      <c r="I735" s="4"/>
    </row>
    <row r="736" spans="8:9" s="5" customFormat="1">
      <c r="H736" s="4"/>
      <c r="I736" s="4"/>
    </row>
    <row r="737" spans="8:9" s="5" customFormat="1">
      <c r="H737" s="4"/>
      <c r="I737" s="4"/>
    </row>
    <row r="738" spans="8:9" s="5" customFormat="1">
      <c r="H738" s="4"/>
      <c r="I738" s="4"/>
    </row>
    <row r="739" spans="8:9" s="5" customFormat="1">
      <c r="H739" s="4"/>
      <c r="I739" s="4"/>
    </row>
    <row r="740" spans="8:9" s="5" customFormat="1">
      <c r="H740" s="4"/>
      <c r="I740" s="4"/>
    </row>
    <row r="741" spans="8:9" s="5" customFormat="1">
      <c r="H741" s="4"/>
      <c r="I741" s="4"/>
    </row>
    <row r="742" spans="8:9" s="5" customFormat="1">
      <c r="H742" s="4"/>
      <c r="I742" s="4"/>
    </row>
    <row r="743" spans="8:9" s="5" customFormat="1">
      <c r="H743" s="4"/>
      <c r="I743" s="4"/>
    </row>
    <row r="744" spans="8:9" s="5" customFormat="1">
      <c r="H744" s="4"/>
      <c r="I744" s="4"/>
    </row>
    <row r="745" spans="8:9" s="5" customFormat="1">
      <c r="H745" s="4"/>
      <c r="I745" s="4"/>
    </row>
    <row r="746" spans="8:9" s="5" customFormat="1">
      <c r="H746" s="4"/>
      <c r="I746" s="4"/>
    </row>
    <row r="747" spans="8:9" s="5" customFormat="1">
      <c r="H747" s="4"/>
      <c r="I747" s="4"/>
    </row>
    <row r="748" spans="8:9" s="5" customFormat="1">
      <c r="H748" s="4"/>
      <c r="I748" s="4"/>
    </row>
    <row r="749" spans="8:9" s="5" customFormat="1">
      <c r="H749" s="4"/>
      <c r="I749" s="4"/>
    </row>
    <row r="750" spans="8:9" s="5" customFormat="1">
      <c r="H750" s="4"/>
      <c r="I750" s="4"/>
    </row>
    <row r="751" spans="8:9" s="5" customFormat="1">
      <c r="H751" s="4"/>
      <c r="I751" s="4"/>
    </row>
    <row r="752" spans="8:9" s="5" customFormat="1">
      <c r="H752" s="4"/>
      <c r="I752" s="4"/>
    </row>
    <row r="753" spans="8:9" s="5" customFormat="1">
      <c r="H753" s="4"/>
      <c r="I753" s="4"/>
    </row>
    <row r="754" spans="8:9" s="5" customFormat="1">
      <c r="H754" s="4"/>
      <c r="I754" s="4"/>
    </row>
    <row r="755" spans="8:9" s="5" customFormat="1">
      <c r="H755" s="4"/>
      <c r="I755" s="4"/>
    </row>
    <row r="756" spans="8:9" s="5" customFormat="1">
      <c r="H756" s="4"/>
      <c r="I756" s="4"/>
    </row>
    <row r="757" spans="8:9" s="5" customFormat="1">
      <c r="H757" s="4"/>
      <c r="I757" s="4"/>
    </row>
    <row r="758" spans="8:9" s="5" customFormat="1">
      <c r="H758" s="4"/>
      <c r="I758" s="4"/>
    </row>
    <row r="759" spans="8:9" s="5" customFormat="1">
      <c r="H759" s="4"/>
      <c r="I759" s="4"/>
    </row>
    <row r="760" spans="8:9" s="5" customFormat="1">
      <c r="H760" s="4"/>
      <c r="I760" s="4"/>
    </row>
    <row r="761" spans="8:9" s="5" customFormat="1">
      <c r="H761" s="4"/>
      <c r="I761" s="4"/>
    </row>
    <row r="762" spans="8:9" s="5" customFormat="1">
      <c r="H762" s="4"/>
      <c r="I762" s="4"/>
    </row>
    <row r="763" spans="8:9" s="5" customFormat="1">
      <c r="H763" s="4"/>
      <c r="I763" s="4"/>
    </row>
    <row r="764" spans="8:9" s="5" customFormat="1">
      <c r="H764" s="4"/>
      <c r="I764" s="4"/>
    </row>
    <row r="765" spans="8:9" s="5" customFormat="1">
      <c r="H765" s="4"/>
      <c r="I765" s="4"/>
    </row>
    <row r="766" spans="8:9" s="5" customFormat="1">
      <c r="H766" s="4"/>
      <c r="I766" s="4"/>
    </row>
    <row r="767" spans="8:9" s="5" customFormat="1">
      <c r="H767" s="4"/>
      <c r="I767" s="4"/>
    </row>
    <row r="768" spans="8:9" s="5" customFormat="1">
      <c r="H768" s="4"/>
      <c r="I768" s="4"/>
    </row>
    <row r="769" spans="8:9" s="5" customFormat="1">
      <c r="H769" s="4"/>
      <c r="I769" s="4"/>
    </row>
    <row r="770" spans="8:9" s="5" customFormat="1">
      <c r="H770" s="4"/>
      <c r="I770" s="4"/>
    </row>
    <row r="771" spans="8:9" s="5" customFormat="1">
      <c r="H771" s="4"/>
      <c r="I771" s="4"/>
    </row>
    <row r="772" spans="8:9" s="5" customFormat="1">
      <c r="H772" s="4"/>
      <c r="I772" s="4"/>
    </row>
    <row r="773" spans="8:9" s="5" customFormat="1">
      <c r="H773" s="4"/>
      <c r="I773" s="4"/>
    </row>
    <row r="774" spans="8:9" s="5" customFormat="1">
      <c r="H774" s="4"/>
      <c r="I774" s="4"/>
    </row>
    <row r="775" spans="8:9" s="5" customFormat="1">
      <c r="H775" s="4"/>
      <c r="I775" s="4"/>
    </row>
    <row r="776" spans="8:9" s="5" customFormat="1">
      <c r="H776" s="4"/>
      <c r="I776" s="4"/>
    </row>
    <row r="777" spans="8:9" s="5" customFormat="1">
      <c r="H777" s="4"/>
      <c r="I777" s="4"/>
    </row>
    <row r="778" spans="8:9" s="5" customFormat="1">
      <c r="H778" s="4"/>
      <c r="I778" s="4"/>
    </row>
    <row r="779" spans="8:9" s="5" customFormat="1">
      <c r="H779" s="4"/>
      <c r="I779" s="4"/>
    </row>
    <row r="780" spans="8:9" s="5" customFormat="1">
      <c r="H780" s="4"/>
      <c r="I780" s="4"/>
    </row>
    <row r="781" spans="8:9" s="5" customFormat="1">
      <c r="H781" s="4"/>
      <c r="I781" s="4"/>
    </row>
    <row r="782" spans="8:9" s="5" customFormat="1">
      <c r="H782" s="4"/>
      <c r="I782" s="4"/>
    </row>
    <row r="783" spans="8:9" s="5" customFormat="1">
      <c r="H783" s="4"/>
      <c r="I783" s="4"/>
    </row>
    <row r="784" spans="8:9" s="5" customFormat="1">
      <c r="H784" s="4"/>
      <c r="I784" s="4"/>
    </row>
    <row r="785" spans="8:9" s="5" customFormat="1">
      <c r="H785" s="4"/>
      <c r="I785" s="4"/>
    </row>
    <row r="786" spans="8:9" s="5" customFormat="1">
      <c r="H786" s="4"/>
      <c r="I786" s="4"/>
    </row>
    <row r="787" spans="8:9" s="5" customFormat="1">
      <c r="H787" s="4"/>
      <c r="I787" s="4"/>
    </row>
    <row r="788" spans="8:9" s="5" customFormat="1">
      <c r="H788" s="4"/>
      <c r="I788" s="4"/>
    </row>
    <row r="789" spans="8:9" s="5" customFormat="1">
      <c r="H789" s="4"/>
      <c r="I789" s="4"/>
    </row>
    <row r="790" spans="8:9" s="5" customFormat="1">
      <c r="H790" s="4"/>
      <c r="I790" s="4"/>
    </row>
    <row r="791" spans="8:9" s="5" customFormat="1">
      <c r="H791" s="4"/>
      <c r="I791" s="4"/>
    </row>
    <row r="792" spans="8:9" s="5" customFormat="1">
      <c r="H792" s="4"/>
      <c r="I792" s="4"/>
    </row>
    <row r="793" spans="8:9" s="5" customFormat="1">
      <c r="H793" s="4"/>
      <c r="I793" s="4"/>
    </row>
    <row r="794" spans="8:9" s="5" customFormat="1">
      <c r="H794" s="4"/>
      <c r="I794" s="4"/>
    </row>
    <row r="795" spans="8:9" s="5" customFormat="1">
      <c r="H795" s="4"/>
      <c r="I795" s="4"/>
    </row>
    <row r="796" spans="8:9" s="5" customFormat="1">
      <c r="H796" s="4"/>
      <c r="I796" s="4"/>
    </row>
    <row r="797" spans="8:9" s="5" customFormat="1">
      <c r="H797" s="4"/>
      <c r="I797" s="4"/>
    </row>
    <row r="798" spans="8:9" s="5" customFormat="1">
      <c r="H798" s="4"/>
      <c r="I798" s="4"/>
    </row>
    <row r="799" spans="8:9" s="5" customFormat="1">
      <c r="H799" s="4"/>
      <c r="I799" s="4"/>
    </row>
    <row r="800" spans="8:9" s="5" customFormat="1">
      <c r="H800" s="4"/>
      <c r="I800" s="4"/>
    </row>
    <row r="801" spans="8:9" s="5" customFormat="1">
      <c r="H801" s="4"/>
      <c r="I801" s="4"/>
    </row>
    <row r="802" spans="8:9" s="5" customFormat="1">
      <c r="H802" s="4"/>
      <c r="I802" s="4"/>
    </row>
    <row r="803" spans="8:9" s="5" customFormat="1">
      <c r="H803" s="4"/>
      <c r="I803" s="4"/>
    </row>
    <row r="804" spans="8:9" s="5" customFormat="1">
      <c r="H804" s="4"/>
      <c r="I804" s="4"/>
    </row>
    <row r="805" spans="8:9" s="5" customFormat="1">
      <c r="H805" s="4"/>
      <c r="I805" s="4"/>
    </row>
    <row r="806" spans="8:9" s="5" customFormat="1">
      <c r="H806" s="4"/>
      <c r="I806" s="4"/>
    </row>
    <row r="807" spans="8:9" s="5" customFormat="1">
      <c r="H807" s="4"/>
      <c r="I807" s="4"/>
    </row>
    <row r="808" spans="8:9" s="5" customFormat="1">
      <c r="H808" s="4"/>
      <c r="I808" s="4"/>
    </row>
    <row r="809" spans="8:9" s="5" customFormat="1">
      <c r="H809" s="4"/>
      <c r="I809" s="4"/>
    </row>
    <row r="810" spans="8:9" s="5" customFormat="1">
      <c r="H810" s="4"/>
      <c r="I810" s="4"/>
    </row>
    <row r="811" spans="8:9" s="5" customFormat="1">
      <c r="H811" s="4"/>
      <c r="I811" s="4"/>
    </row>
    <row r="812" spans="8:9" s="5" customFormat="1">
      <c r="H812" s="4"/>
      <c r="I812" s="4"/>
    </row>
    <row r="813" spans="8:9" s="5" customFormat="1">
      <c r="H813" s="4"/>
      <c r="I813" s="4"/>
    </row>
    <row r="814" spans="8:9" s="5" customFormat="1">
      <c r="H814" s="4"/>
      <c r="I814" s="4"/>
    </row>
    <row r="815" spans="8:9" s="5" customFormat="1">
      <c r="H815" s="4"/>
      <c r="I815" s="4"/>
    </row>
    <row r="816" spans="8:9" s="5" customFormat="1">
      <c r="H816" s="4"/>
      <c r="I816" s="4"/>
    </row>
    <row r="817" spans="8:9" s="5" customFormat="1">
      <c r="H817" s="4"/>
      <c r="I817" s="4"/>
    </row>
    <row r="818" spans="8:9" s="5" customFormat="1">
      <c r="H818" s="4"/>
      <c r="I818" s="4"/>
    </row>
    <row r="819" spans="8:9" s="5" customFormat="1">
      <c r="H819" s="4"/>
      <c r="I819" s="4"/>
    </row>
    <row r="820" spans="8:9" s="5" customFormat="1">
      <c r="H820" s="4"/>
      <c r="I820" s="4"/>
    </row>
    <row r="821" spans="8:9" s="5" customFormat="1">
      <c r="H821" s="4"/>
      <c r="I821" s="4"/>
    </row>
    <row r="822" spans="8:9" s="5" customFormat="1">
      <c r="H822" s="4"/>
      <c r="I822" s="4"/>
    </row>
    <row r="823" spans="8:9" s="5" customFormat="1">
      <c r="H823" s="4"/>
      <c r="I823" s="4"/>
    </row>
    <row r="824" spans="8:9" s="5" customFormat="1">
      <c r="H824" s="4"/>
      <c r="I824" s="4"/>
    </row>
    <row r="825" spans="8:9" s="5" customFormat="1">
      <c r="H825" s="4"/>
      <c r="I825" s="4"/>
    </row>
    <row r="826" spans="8:9" s="5" customFormat="1">
      <c r="H826" s="4"/>
      <c r="I826" s="4"/>
    </row>
    <row r="827" spans="8:9" s="5" customFormat="1">
      <c r="H827" s="4"/>
      <c r="I827" s="4"/>
    </row>
    <row r="828" spans="8:9" s="5" customFormat="1">
      <c r="H828" s="4"/>
      <c r="I828" s="4"/>
    </row>
    <row r="829" spans="8:9" s="5" customFormat="1">
      <c r="H829" s="4"/>
      <c r="I829" s="4"/>
    </row>
    <row r="830" spans="8:9" s="5" customFormat="1">
      <c r="H830" s="4"/>
      <c r="I830" s="4"/>
    </row>
    <row r="831" spans="8:9" s="5" customFormat="1">
      <c r="H831" s="4"/>
      <c r="I831" s="4"/>
    </row>
    <row r="832" spans="8:9" s="5" customFormat="1">
      <c r="H832" s="4"/>
      <c r="I832" s="4"/>
    </row>
    <row r="833" spans="8:9" s="5" customFormat="1">
      <c r="H833" s="4"/>
      <c r="I833" s="4"/>
    </row>
    <row r="834" spans="8:9" s="5" customFormat="1">
      <c r="H834" s="4"/>
      <c r="I834" s="4"/>
    </row>
    <row r="835" spans="8:9" s="5" customFormat="1">
      <c r="H835" s="4"/>
      <c r="I835" s="4"/>
    </row>
    <row r="836" spans="8:9" s="5" customFormat="1">
      <c r="H836" s="4"/>
      <c r="I836" s="4"/>
    </row>
    <row r="837" spans="8:9" s="5" customFormat="1">
      <c r="H837" s="4"/>
      <c r="I837" s="4"/>
    </row>
    <row r="838" spans="8:9" s="5" customFormat="1">
      <c r="H838" s="4"/>
      <c r="I838" s="4"/>
    </row>
    <row r="839" spans="8:9" s="5" customFormat="1">
      <c r="H839" s="4"/>
      <c r="I839" s="4"/>
    </row>
    <row r="840" spans="8:9" s="5" customFormat="1">
      <c r="H840" s="4"/>
      <c r="I840" s="4"/>
    </row>
    <row r="841" spans="8:9" s="5" customFormat="1">
      <c r="H841" s="4"/>
      <c r="I841" s="4"/>
    </row>
    <row r="842" spans="8:9" s="5" customFormat="1">
      <c r="H842" s="4"/>
      <c r="I842" s="4"/>
    </row>
    <row r="843" spans="8:9" s="5" customFormat="1">
      <c r="H843" s="4"/>
      <c r="I843" s="4"/>
    </row>
    <row r="844" spans="8:9" s="5" customFormat="1">
      <c r="H844" s="4"/>
      <c r="I844" s="4"/>
    </row>
    <row r="845" spans="8:9" s="5" customFormat="1">
      <c r="H845" s="4"/>
      <c r="I845" s="4"/>
    </row>
    <row r="846" spans="8:9" s="5" customFormat="1">
      <c r="H846" s="4"/>
      <c r="I846" s="4"/>
    </row>
    <row r="847" spans="8:9" s="5" customFormat="1">
      <c r="H847" s="4"/>
      <c r="I847" s="4"/>
    </row>
    <row r="848" spans="8:9" s="5" customFormat="1">
      <c r="H848" s="4"/>
      <c r="I848" s="4"/>
    </row>
    <row r="849" spans="8:9" s="5" customFormat="1">
      <c r="H849" s="4"/>
      <c r="I849" s="4"/>
    </row>
    <row r="850" spans="8:9" s="5" customFormat="1">
      <c r="H850" s="4"/>
      <c r="I850" s="4"/>
    </row>
    <row r="851" spans="8:9" s="5" customFormat="1">
      <c r="H851" s="4"/>
      <c r="I851" s="4"/>
    </row>
    <row r="852" spans="8:9" s="5" customFormat="1">
      <c r="H852" s="4"/>
      <c r="I852" s="4"/>
    </row>
    <row r="853" spans="8:9" s="5" customFormat="1">
      <c r="H853" s="4"/>
      <c r="I853" s="4"/>
    </row>
    <row r="854" spans="8:9" s="5" customFormat="1">
      <c r="H854" s="4"/>
      <c r="I854" s="4"/>
    </row>
    <row r="855" spans="8:9" s="5" customFormat="1">
      <c r="H855" s="4"/>
      <c r="I855" s="4"/>
    </row>
    <row r="856" spans="8:9" s="5" customFormat="1">
      <c r="H856" s="4"/>
      <c r="I856" s="4"/>
    </row>
    <row r="857" spans="8:9" s="5" customFormat="1">
      <c r="H857" s="4"/>
      <c r="I857" s="4"/>
    </row>
    <row r="858" spans="8:9" s="5" customFormat="1">
      <c r="H858" s="4"/>
      <c r="I858" s="4"/>
    </row>
    <row r="859" spans="8:9" s="5" customFormat="1">
      <c r="H859" s="4"/>
      <c r="I859" s="4"/>
    </row>
    <row r="860" spans="8:9" s="5" customFormat="1">
      <c r="H860" s="4"/>
      <c r="I860" s="4"/>
    </row>
    <row r="861" spans="8:9" s="5" customFormat="1">
      <c r="H861" s="4"/>
      <c r="I861" s="4"/>
    </row>
    <row r="862" spans="8:9" s="5" customFormat="1">
      <c r="H862" s="4"/>
      <c r="I862" s="4"/>
    </row>
    <row r="863" spans="8:9" s="5" customFormat="1">
      <c r="H863" s="4"/>
      <c r="I863" s="4"/>
    </row>
    <row r="864" spans="8:9" s="5" customFormat="1">
      <c r="H864" s="4"/>
      <c r="I864" s="4"/>
    </row>
    <row r="865" spans="8:9" s="5" customFormat="1">
      <c r="H865" s="4"/>
      <c r="I865" s="4"/>
    </row>
    <row r="866" spans="8:9" s="5" customFormat="1">
      <c r="H866" s="4"/>
      <c r="I866" s="4"/>
    </row>
    <row r="867" spans="8:9" s="5" customFormat="1">
      <c r="H867" s="4"/>
      <c r="I867" s="4"/>
    </row>
    <row r="868" spans="8:9" s="5" customFormat="1">
      <c r="H868" s="4"/>
      <c r="I868" s="4"/>
    </row>
    <row r="869" spans="8:9" s="5" customFormat="1">
      <c r="H869" s="4"/>
      <c r="I869" s="4"/>
    </row>
    <row r="870" spans="8:9" s="5" customFormat="1">
      <c r="H870" s="4"/>
      <c r="I870" s="4"/>
    </row>
    <row r="871" spans="8:9" s="5" customFormat="1">
      <c r="H871" s="4"/>
      <c r="I871" s="4"/>
    </row>
    <row r="872" spans="8:9" s="5" customFormat="1">
      <c r="H872" s="4"/>
      <c r="I872" s="4"/>
    </row>
    <row r="873" spans="8:9" s="5" customFormat="1">
      <c r="H873" s="4"/>
      <c r="I873" s="4"/>
    </row>
    <row r="874" spans="8:9" s="5" customFormat="1">
      <c r="H874" s="4"/>
      <c r="I874" s="4"/>
    </row>
    <row r="875" spans="8:9" s="5" customFormat="1">
      <c r="H875" s="4"/>
      <c r="I875" s="4"/>
    </row>
    <row r="876" spans="8:9" s="5" customFormat="1">
      <c r="H876" s="4"/>
      <c r="I876" s="4"/>
    </row>
    <row r="877" spans="8:9" s="5" customFormat="1">
      <c r="H877" s="4"/>
      <c r="I877" s="4"/>
    </row>
    <row r="878" spans="8:9" s="5" customFormat="1">
      <c r="H878" s="4"/>
      <c r="I878" s="4"/>
    </row>
    <row r="879" spans="8:9" s="5" customFormat="1">
      <c r="H879" s="4"/>
      <c r="I879" s="4"/>
    </row>
    <row r="880" spans="8:9" s="5" customFormat="1">
      <c r="H880" s="4"/>
      <c r="I880" s="4"/>
    </row>
    <row r="881" spans="8:9" s="5" customFormat="1">
      <c r="H881" s="4"/>
      <c r="I881" s="4"/>
    </row>
    <row r="882" spans="8:9" s="5" customFormat="1">
      <c r="H882" s="4"/>
      <c r="I882" s="4"/>
    </row>
    <row r="883" spans="8:9" s="5" customFormat="1">
      <c r="H883" s="4"/>
      <c r="I883" s="4"/>
    </row>
    <row r="884" spans="8:9" s="5" customFormat="1">
      <c r="H884" s="4"/>
      <c r="I884" s="4"/>
    </row>
    <row r="885" spans="8:9" s="5" customFormat="1">
      <c r="H885" s="4"/>
      <c r="I885" s="4"/>
    </row>
    <row r="886" spans="8:9" s="5" customFormat="1">
      <c r="H886" s="4"/>
      <c r="I886" s="4"/>
    </row>
    <row r="887" spans="8:9" s="5" customFormat="1">
      <c r="H887" s="4"/>
      <c r="I887" s="4"/>
    </row>
    <row r="888" spans="8:9" s="5" customFormat="1">
      <c r="H888" s="4"/>
      <c r="I888" s="4"/>
    </row>
    <row r="889" spans="8:9" s="5" customFormat="1">
      <c r="H889" s="4"/>
      <c r="I889" s="4"/>
    </row>
    <row r="890" spans="8:9" s="5" customFormat="1">
      <c r="H890" s="4"/>
      <c r="I890" s="4"/>
    </row>
    <row r="891" spans="8:9" s="5" customFormat="1">
      <c r="H891" s="4"/>
      <c r="I891" s="4"/>
    </row>
    <row r="892" spans="8:9" s="5" customFormat="1">
      <c r="H892" s="4"/>
      <c r="I892" s="4"/>
    </row>
    <row r="893" spans="8:9" s="5" customFormat="1">
      <c r="H893" s="4"/>
      <c r="I893" s="4"/>
    </row>
    <row r="894" spans="8:9" s="5" customFormat="1">
      <c r="H894" s="4"/>
      <c r="I894" s="4"/>
    </row>
    <row r="895" spans="8:9" s="5" customFormat="1">
      <c r="H895" s="4"/>
      <c r="I895" s="4"/>
    </row>
    <row r="896" spans="8:9" s="5" customFormat="1">
      <c r="H896" s="4"/>
      <c r="I896" s="4"/>
    </row>
    <row r="897" spans="8:9" s="5" customFormat="1">
      <c r="H897" s="4"/>
      <c r="I897" s="4"/>
    </row>
    <row r="898" spans="8:9" s="5" customFormat="1">
      <c r="H898" s="4"/>
      <c r="I898" s="4"/>
    </row>
    <row r="899" spans="8:9" s="5" customFormat="1">
      <c r="H899" s="4"/>
      <c r="I899" s="4"/>
    </row>
    <row r="900" spans="8:9" s="5" customFormat="1">
      <c r="H900" s="4"/>
      <c r="I900" s="4"/>
    </row>
    <row r="901" spans="8:9" s="5" customFormat="1">
      <c r="H901" s="4"/>
      <c r="I901" s="4"/>
    </row>
    <row r="902" spans="8:9" s="5" customFormat="1">
      <c r="H902" s="4"/>
      <c r="I902" s="4"/>
    </row>
    <row r="903" spans="8:9" s="5" customFormat="1">
      <c r="H903" s="4"/>
      <c r="I903" s="4"/>
    </row>
    <row r="904" spans="8:9" s="5" customFormat="1">
      <c r="H904" s="4"/>
      <c r="I904" s="4"/>
    </row>
    <row r="905" spans="8:9" s="5" customFormat="1">
      <c r="H905" s="4"/>
      <c r="I905" s="4"/>
    </row>
    <row r="906" spans="8:9" s="5" customFormat="1">
      <c r="H906" s="4"/>
      <c r="I906" s="4"/>
    </row>
    <row r="907" spans="8:9" s="5" customFormat="1">
      <c r="H907" s="4"/>
      <c r="I907" s="4"/>
    </row>
    <row r="908" spans="8:9" s="5" customFormat="1">
      <c r="H908" s="4"/>
      <c r="I908" s="4"/>
    </row>
    <row r="909" spans="8:9" s="5" customFormat="1">
      <c r="H909" s="4"/>
      <c r="I909" s="4"/>
    </row>
    <row r="910" spans="8:9" s="5" customFormat="1">
      <c r="H910" s="4"/>
      <c r="I910" s="4"/>
    </row>
    <row r="911" spans="8:9" s="5" customFormat="1">
      <c r="H911" s="4"/>
      <c r="I911" s="4"/>
    </row>
    <row r="912" spans="8:9" s="5" customFormat="1">
      <c r="H912" s="4"/>
      <c r="I912" s="4"/>
    </row>
    <row r="913" spans="8:9" s="5" customFormat="1">
      <c r="H913" s="4"/>
      <c r="I913" s="4"/>
    </row>
    <row r="914" spans="8:9" s="5" customFormat="1">
      <c r="H914" s="4"/>
      <c r="I914" s="4"/>
    </row>
    <row r="915" spans="8:9" s="5" customFormat="1">
      <c r="H915" s="4"/>
      <c r="I915" s="4"/>
    </row>
    <row r="916" spans="8:9" s="5" customFormat="1">
      <c r="H916" s="4"/>
      <c r="I916" s="4"/>
    </row>
    <row r="917" spans="8:9" s="5" customFormat="1">
      <c r="H917" s="4"/>
      <c r="I917" s="4"/>
    </row>
    <row r="918" spans="8:9" s="5" customFormat="1">
      <c r="H918" s="4"/>
      <c r="I918" s="4"/>
    </row>
    <row r="919" spans="8:9" s="5" customFormat="1">
      <c r="H919" s="4"/>
      <c r="I919" s="4"/>
    </row>
    <row r="920" spans="8:9" s="5" customFormat="1">
      <c r="H920" s="4"/>
      <c r="I920" s="4"/>
    </row>
    <row r="921" spans="8:9" s="5" customFormat="1">
      <c r="H921" s="4"/>
      <c r="I921" s="4"/>
    </row>
    <row r="922" spans="8:9" s="5" customFormat="1">
      <c r="H922" s="4"/>
      <c r="I922" s="4"/>
    </row>
    <row r="923" spans="8:9" s="5" customFormat="1">
      <c r="H923" s="4"/>
      <c r="I923" s="4"/>
    </row>
    <row r="924" spans="8:9" s="5" customFormat="1">
      <c r="H924" s="4"/>
      <c r="I924" s="4"/>
    </row>
    <row r="925" spans="8:9" s="5" customFormat="1">
      <c r="H925" s="4"/>
      <c r="I925" s="4"/>
    </row>
    <row r="926" spans="8:9" s="5" customFormat="1">
      <c r="H926" s="4"/>
      <c r="I926" s="4"/>
    </row>
    <row r="927" spans="8:9" s="5" customFormat="1">
      <c r="H927" s="4"/>
      <c r="I927" s="4"/>
    </row>
    <row r="928" spans="8:9" s="5" customFormat="1">
      <c r="H928" s="4"/>
      <c r="I928" s="4"/>
    </row>
    <row r="929" spans="8:9" s="5" customFormat="1">
      <c r="H929" s="4"/>
      <c r="I929" s="4"/>
    </row>
    <row r="930" spans="8:9" s="5" customFormat="1">
      <c r="H930" s="4"/>
      <c r="I930" s="4"/>
    </row>
    <row r="931" spans="8:9" s="5" customFormat="1">
      <c r="H931" s="4"/>
      <c r="I931" s="4"/>
    </row>
    <row r="932" spans="8:9" s="5" customFormat="1">
      <c r="H932" s="4"/>
      <c r="I932" s="4"/>
    </row>
    <row r="933" spans="8:9" s="5" customFormat="1">
      <c r="H933" s="4"/>
      <c r="I933" s="4"/>
    </row>
    <row r="934" spans="8:9" s="5" customFormat="1">
      <c r="H934" s="4"/>
      <c r="I934" s="4"/>
    </row>
    <row r="935" spans="8:9" s="5" customFormat="1">
      <c r="H935" s="4"/>
      <c r="I935" s="4"/>
    </row>
    <row r="936" spans="8:9" s="5" customFormat="1">
      <c r="H936" s="4"/>
      <c r="I936" s="4"/>
    </row>
    <row r="937" spans="8:9" s="5" customFormat="1">
      <c r="H937" s="4"/>
      <c r="I937" s="4"/>
    </row>
    <row r="938" spans="8:9" s="5" customFormat="1">
      <c r="H938" s="4"/>
      <c r="I938" s="4"/>
    </row>
    <row r="939" spans="8:9" s="5" customFormat="1">
      <c r="H939" s="4"/>
      <c r="I939" s="4"/>
    </row>
    <row r="940" spans="8:9" s="5" customFormat="1">
      <c r="H940" s="4"/>
      <c r="I940" s="4"/>
    </row>
    <row r="941" spans="8:9" s="5" customFormat="1">
      <c r="H941" s="4"/>
      <c r="I941" s="4"/>
    </row>
    <row r="942" spans="8:9" s="5" customFormat="1">
      <c r="H942" s="4"/>
      <c r="I942" s="4"/>
    </row>
    <row r="943" spans="8:9" s="5" customFormat="1">
      <c r="H943" s="4"/>
      <c r="I943" s="4"/>
    </row>
    <row r="944" spans="8:9" s="5" customFormat="1">
      <c r="H944" s="4"/>
      <c r="I944" s="4"/>
    </row>
    <row r="945" spans="8:9" s="5" customFormat="1">
      <c r="H945" s="4"/>
      <c r="I945" s="4"/>
    </row>
    <row r="946" spans="8:9" s="5" customFormat="1">
      <c r="H946" s="4"/>
      <c r="I946" s="4"/>
    </row>
    <row r="947" spans="8:9" s="5" customFormat="1">
      <c r="H947" s="4"/>
      <c r="I947" s="4"/>
    </row>
    <row r="948" spans="8:9" s="5" customFormat="1">
      <c r="H948" s="4"/>
      <c r="I948" s="4"/>
    </row>
    <row r="949" spans="8:9" s="5" customFormat="1">
      <c r="H949" s="4"/>
      <c r="I949" s="4"/>
    </row>
    <row r="950" spans="8:9" s="5" customFormat="1">
      <c r="H950" s="4"/>
      <c r="I950" s="4"/>
    </row>
    <row r="951" spans="8:9" s="5" customFormat="1">
      <c r="H951" s="4"/>
      <c r="I951" s="4"/>
    </row>
    <row r="952" spans="8:9" s="5" customFormat="1">
      <c r="H952" s="4"/>
      <c r="I952" s="4"/>
    </row>
    <row r="953" spans="8:9" s="5" customFormat="1">
      <c r="H953" s="4"/>
      <c r="I953" s="4"/>
    </row>
    <row r="954" spans="8:9" s="5" customFormat="1">
      <c r="H954" s="4"/>
      <c r="I954" s="4"/>
    </row>
    <row r="955" spans="8:9" s="5" customFormat="1">
      <c r="H955" s="4"/>
      <c r="I955" s="4"/>
    </row>
    <row r="956" spans="8:9" s="5" customFormat="1">
      <c r="H956" s="4"/>
      <c r="I956" s="4"/>
    </row>
    <row r="957" spans="8:9" s="5" customFormat="1">
      <c r="H957" s="4"/>
      <c r="I957" s="4"/>
    </row>
    <row r="958" spans="8:9" s="5" customFormat="1">
      <c r="H958" s="4"/>
      <c r="I958" s="4"/>
    </row>
    <row r="959" spans="8:9" s="5" customFormat="1">
      <c r="H959" s="4"/>
      <c r="I959" s="4"/>
    </row>
    <row r="960" spans="8:9" s="5" customFormat="1">
      <c r="H960" s="4"/>
      <c r="I960" s="4"/>
    </row>
    <row r="961" spans="8:9" s="5" customFormat="1">
      <c r="H961" s="4"/>
      <c r="I961" s="4"/>
    </row>
    <row r="962" spans="8:9" s="5" customFormat="1">
      <c r="H962" s="4"/>
      <c r="I962" s="4"/>
    </row>
    <row r="963" spans="8:9" s="5" customFormat="1">
      <c r="H963" s="4"/>
      <c r="I963" s="4"/>
    </row>
    <row r="964" spans="8:9" s="5" customFormat="1">
      <c r="H964" s="4"/>
      <c r="I964" s="4"/>
    </row>
    <row r="965" spans="8:9" s="5" customFormat="1">
      <c r="H965" s="4"/>
      <c r="I965" s="4"/>
    </row>
    <row r="966" spans="8:9" s="5" customFormat="1">
      <c r="H966" s="4"/>
      <c r="I966" s="4"/>
    </row>
    <row r="967" spans="8:9" s="5" customFormat="1">
      <c r="H967" s="4"/>
      <c r="I967" s="4"/>
    </row>
    <row r="968" spans="8:9" s="5" customFormat="1">
      <c r="H968" s="4"/>
      <c r="I968" s="4"/>
    </row>
    <row r="969" spans="8:9" s="5" customFormat="1">
      <c r="H969" s="4"/>
      <c r="I969" s="4"/>
    </row>
    <row r="970" spans="8:9" s="5" customFormat="1">
      <c r="H970" s="4"/>
      <c r="I970" s="4"/>
    </row>
    <row r="971" spans="8:9" s="5" customFormat="1">
      <c r="H971" s="4"/>
      <c r="I971" s="4"/>
    </row>
    <row r="972" spans="8:9" s="5" customFormat="1">
      <c r="H972" s="4"/>
      <c r="I972" s="4"/>
    </row>
    <row r="973" spans="8:9" s="5" customFormat="1">
      <c r="H973" s="4"/>
      <c r="I973" s="4"/>
    </row>
    <row r="974" spans="8:9" s="5" customFormat="1">
      <c r="H974" s="4"/>
      <c r="I974" s="4"/>
    </row>
    <row r="975" spans="8:9" s="5" customFormat="1">
      <c r="H975" s="4"/>
      <c r="I975" s="4"/>
    </row>
    <row r="976" spans="8:9" s="5" customFormat="1">
      <c r="H976" s="4"/>
      <c r="I976" s="4"/>
    </row>
    <row r="977" spans="8:9" s="5" customFormat="1">
      <c r="H977" s="4"/>
      <c r="I977" s="4"/>
    </row>
    <row r="978" spans="8:9" s="5" customFormat="1">
      <c r="H978" s="4"/>
      <c r="I978" s="4"/>
    </row>
    <row r="979" spans="8:9" s="5" customFormat="1">
      <c r="H979" s="4"/>
      <c r="I979" s="4"/>
    </row>
    <row r="980" spans="8:9" s="5" customFormat="1">
      <c r="H980" s="4"/>
      <c r="I980" s="4"/>
    </row>
    <row r="981" spans="8:9" s="5" customFormat="1">
      <c r="H981" s="4"/>
      <c r="I981" s="4"/>
    </row>
    <row r="982" spans="8:9" s="5" customFormat="1">
      <c r="H982" s="4"/>
      <c r="I982" s="4"/>
    </row>
    <row r="983" spans="8:9" s="5" customFormat="1">
      <c r="H983" s="4"/>
      <c r="I983" s="4"/>
    </row>
    <row r="984" spans="8:9" s="5" customFormat="1">
      <c r="H984" s="4"/>
      <c r="I984" s="4"/>
    </row>
    <row r="985" spans="8:9" s="5" customFormat="1">
      <c r="H985" s="4"/>
      <c r="I985" s="4"/>
    </row>
    <row r="986" spans="8:9" s="5" customFormat="1">
      <c r="H986" s="4"/>
      <c r="I986" s="4"/>
    </row>
    <row r="987" spans="8:9" s="5" customFormat="1">
      <c r="H987" s="4"/>
      <c r="I987" s="4"/>
    </row>
    <row r="988" spans="8:9" s="5" customFormat="1">
      <c r="H988" s="4"/>
      <c r="I988" s="4"/>
    </row>
    <row r="989" spans="8:9" s="5" customFormat="1">
      <c r="H989" s="4"/>
      <c r="I989" s="4"/>
    </row>
    <row r="990" spans="8:9" s="5" customFormat="1">
      <c r="H990" s="4"/>
      <c r="I990" s="4"/>
    </row>
    <row r="991" spans="8:9" s="5" customFormat="1">
      <c r="H991" s="4"/>
      <c r="I991" s="4"/>
    </row>
    <row r="992" spans="8:9" s="5" customFormat="1">
      <c r="H992" s="4"/>
      <c r="I992" s="4"/>
    </row>
    <row r="993" spans="8:9" s="5" customFormat="1">
      <c r="H993" s="4"/>
      <c r="I993" s="4"/>
    </row>
    <row r="994" spans="8:9" s="5" customFormat="1">
      <c r="H994" s="4"/>
      <c r="I994" s="4"/>
    </row>
    <row r="995" spans="8:9" s="5" customFormat="1">
      <c r="H995" s="4"/>
      <c r="I995" s="4"/>
    </row>
    <row r="996" spans="8:9" s="5" customFormat="1">
      <c r="H996" s="4"/>
      <c r="I996" s="4"/>
    </row>
    <row r="997" spans="8:9" s="5" customFormat="1">
      <c r="H997" s="4"/>
      <c r="I997" s="4"/>
    </row>
    <row r="998" spans="8:9" s="5" customFormat="1">
      <c r="H998" s="4"/>
      <c r="I998" s="4"/>
    </row>
    <row r="999" spans="8:9" s="5" customFormat="1">
      <c r="H999" s="4"/>
      <c r="I999" s="4"/>
    </row>
    <row r="1000" spans="8:9" s="5" customFormat="1">
      <c r="H1000" s="4"/>
      <c r="I1000" s="4"/>
    </row>
    <row r="1001" spans="8:9" s="5" customFormat="1">
      <c r="H1001" s="4"/>
      <c r="I1001" s="4"/>
    </row>
    <row r="1002" spans="8:9" s="5" customFormat="1">
      <c r="H1002" s="4"/>
      <c r="I1002" s="4"/>
    </row>
    <row r="1003" spans="8:9" s="5" customFormat="1">
      <c r="H1003" s="4"/>
      <c r="I1003" s="4"/>
    </row>
    <row r="1004" spans="8:9" s="5" customFormat="1">
      <c r="H1004" s="4"/>
      <c r="I1004" s="4"/>
    </row>
    <row r="1005" spans="8:9" s="5" customFormat="1">
      <c r="H1005" s="4"/>
      <c r="I1005" s="4"/>
    </row>
    <row r="1006" spans="8:9" s="5" customFormat="1">
      <c r="H1006" s="4"/>
      <c r="I1006" s="4"/>
    </row>
    <row r="1007" spans="8:9" s="5" customFormat="1">
      <c r="H1007" s="4"/>
      <c r="I1007" s="4"/>
    </row>
    <row r="1008" spans="8:9" s="5" customFormat="1">
      <c r="H1008" s="4"/>
      <c r="I1008" s="4"/>
    </row>
    <row r="1009" spans="8:9" s="5" customFormat="1">
      <c r="H1009" s="4"/>
      <c r="I1009" s="4"/>
    </row>
    <row r="1010" spans="8:9" s="5" customFormat="1">
      <c r="H1010" s="4"/>
      <c r="I1010" s="4"/>
    </row>
    <row r="1011" spans="8:9" s="5" customFormat="1">
      <c r="H1011" s="4"/>
      <c r="I1011" s="4"/>
    </row>
    <row r="1012" spans="8:9" s="5" customFormat="1">
      <c r="H1012" s="4"/>
      <c r="I1012" s="4"/>
    </row>
    <row r="1013" spans="8:9" s="5" customFormat="1">
      <c r="H1013" s="4"/>
      <c r="I1013" s="4"/>
    </row>
    <row r="1014" spans="8:9" s="5" customFormat="1">
      <c r="H1014" s="4"/>
      <c r="I1014" s="4"/>
    </row>
    <row r="1015" spans="8:9" s="5" customFormat="1">
      <c r="H1015" s="4"/>
      <c r="I1015" s="4"/>
    </row>
    <row r="1016" spans="8:9" s="5" customFormat="1">
      <c r="H1016" s="4"/>
      <c r="I1016" s="4"/>
    </row>
    <row r="1017" spans="8:9" s="5" customFormat="1">
      <c r="H1017" s="4"/>
      <c r="I1017" s="4"/>
    </row>
    <row r="1018" spans="8:9" s="5" customFormat="1">
      <c r="H1018" s="4"/>
      <c r="I1018" s="4"/>
    </row>
    <row r="1019" spans="8:9" s="5" customFormat="1">
      <c r="H1019" s="4"/>
      <c r="I1019" s="4"/>
    </row>
    <row r="1020" spans="8:9" s="5" customFormat="1">
      <c r="H1020" s="4"/>
      <c r="I1020" s="4"/>
    </row>
    <row r="1021" spans="8:9" s="5" customFormat="1">
      <c r="H1021" s="4"/>
      <c r="I1021" s="4"/>
    </row>
    <row r="1022" spans="8:9" s="5" customFormat="1">
      <c r="H1022" s="4"/>
      <c r="I1022" s="4"/>
    </row>
    <row r="1023" spans="8:9" s="5" customFormat="1">
      <c r="H1023" s="4"/>
      <c r="I1023" s="4"/>
    </row>
    <row r="1024" spans="8:9" s="5" customFormat="1">
      <c r="H1024" s="4"/>
      <c r="I1024" s="4"/>
    </row>
    <row r="1025" spans="8:9" s="5" customFormat="1">
      <c r="H1025" s="4"/>
      <c r="I1025" s="4"/>
    </row>
    <row r="1026" spans="8:9" s="5" customFormat="1">
      <c r="H1026" s="4"/>
      <c r="I1026" s="4"/>
    </row>
    <row r="1027" spans="8:9" s="5" customFormat="1">
      <c r="H1027" s="4"/>
      <c r="I1027" s="4"/>
    </row>
    <row r="1028" spans="8:9" s="5" customFormat="1">
      <c r="H1028" s="4"/>
      <c r="I1028" s="4"/>
    </row>
    <row r="1029" spans="8:9" s="5" customFormat="1">
      <c r="H1029" s="4"/>
      <c r="I1029" s="4"/>
    </row>
    <row r="1030" spans="8:9" s="5" customFormat="1">
      <c r="H1030" s="4"/>
      <c r="I1030" s="4"/>
    </row>
    <row r="1031" spans="8:9" s="5" customFormat="1">
      <c r="H1031" s="4"/>
      <c r="I1031" s="4"/>
    </row>
    <row r="1032" spans="8:9" s="5" customFormat="1">
      <c r="H1032" s="4"/>
      <c r="I1032" s="4"/>
    </row>
    <row r="1033" spans="8:9" s="5" customFormat="1">
      <c r="H1033" s="4"/>
      <c r="I1033" s="4"/>
    </row>
    <row r="1034" spans="8:9" s="5" customFormat="1">
      <c r="H1034" s="4"/>
      <c r="I1034" s="4"/>
    </row>
    <row r="1035" spans="8:9" s="5" customFormat="1">
      <c r="H1035" s="4"/>
      <c r="I1035" s="4"/>
    </row>
    <row r="1036" spans="8:9" s="5" customFormat="1">
      <c r="H1036" s="4"/>
      <c r="I1036" s="4"/>
    </row>
    <row r="1037" spans="8:9" s="5" customFormat="1">
      <c r="H1037" s="4"/>
      <c r="I1037" s="4"/>
    </row>
    <row r="1038" spans="8:9" s="5" customFormat="1">
      <c r="H1038" s="4"/>
      <c r="I1038" s="4"/>
    </row>
    <row r="1039" spans="8:9" s="5" customFormat="1">
      <c r="H1039" s="4"/>
      <c r="I1039" s="4"/>
    </row>
    <row r="1040" spans="8:9" s="5" customFormat="1">
      <c r="H1040" s="4"/>
      <c r="I1040" s="4"/>
    </row>
    <row r="1041" spans="8:9" s="5" customFormat="1">
      <c r="H1041" s="4"/>
      <c r="I1041" s="4"/>
    </row>
    <row r="1042" spans="8:9" s="5" customFormat="1">
      <c r="H1042" s="4"/>
      <c r="I1042" s="4"/>
    </row>
    <row r="1043" spans="8:9" s="5" customFormat="1">
      <c r="H1043" s="4"/>
      <c r="I1043" s="4"/>
    </row>
    <row r="1044" spans="8:9" s="5" customFormat="1">
      <c r="H1044" s="4"/>
      <c r="I1044" s="4"/>
    </row>
    <row r="1045" spans="8:9" s="5" customFormat="1">
      <c r="H1045" s="4"/>
      <c r="I1045" s="4"/>
    </row>
    <row r="1046" spans="8:9" s="5" customFormat="1">
      <c r="H1046" s="4"/>
      <c r="I1046" s="4"/>
    </row>
    <row r="1047" spans="8:9" s="5" customFormat="1">
      <c r="H1047" s="4"/>
      <c r="I1047" s="4"/>
    </row>
    <row r="1048" spans="8:9" s="5" customFormat="1">
      <c r="H1048" s="4"/>
      <c r="I1048" s="4"/>
    </row>
    <row r="1049" spans="8:9" s="5" customFormat="1">
      <c r="H1049" s="4"/>
      <c r="I1049" s="4"/>
    </row>
    <row r="1050" spans="8:9" s="5" customFormat="1">
      <c r="H1050" s="4"/>
      <c r="I1050" s="4"/>
    </row>
    <row r="1051" spans="8:9" s="5" customFormat="1">
      <c r="H1051" s="4"/>
      <c r="I1051" s="4"/>
    </row>
    <row r="1052" spans="8:9" s="5" customFormat="1">
      <c r="H1052" s="4"/>
      <c r="I1052" s="4"/>
    </row>
    <row r="1053" spans="8:9" s="5" customFormat="1">
      <c r="H1053" s="4"/>
      <c r="I1053" s="4"/>
    </row>
    <row r="1054" spans="8:9" s="5" customFormat="1">
      <c r="H1054" s="4"/>
      <c r="I1054" s="4"/>
    </row>
    <row r="1055" spans="8:9" s="5" customFormat="1">
      <c r="H1055" s="4"/>
      <c r="I1055" s="4"/>
    </row>
    <row r="1056" spans="8:9" s="5" customFormat="1">
      <c r="H1056" s="4"/>
      <c r="I1056" s="4"/>
    </row>
    <row r="1057" spans="8:9" s="5" customFormat="1">
      <c r="H1057" s="4"/>
      <c r="I1057" s="4"/>
    </row>
    <row r="1058" spans="8:9" s="5" customFormat="1">
      <c r="H1058" s="4"/>
      <c r="I1058" s="4"/>
    </row>
    <row r="1059" spans="8:9" s="5" customFormat="1">
      <c r="H1059" s="4"/>
      <c r="I1059" s="4"/>
    </row>
    <row r="1060" spans="8:9" s="5" customFormat="1">
      <c r="H1060" s="4"/>
      <c r="I1060" s="4"/>
    </row>
    <row r="1061" spans="8:9" s="5" customFormat="1">
      <c r="H1061" s="4"/>
      <c r="I1061" s="4"/>
    </row>
    <row r="1062" spans="8:9" s="5" customFormat="1">
      <c r="H1062" s="4"/>
      <c r="I1062" s="4"/>
    </row>
    <row r="1063" spans="8:9" s="5" customFormat="1">
      <c r="H1063" s="4"/>
      <c r="I1063" s="4"/>
    </row>
    <row r="1064" spans="8:9" s="5" customFormat="1">
      <c r="H1064" s="4"/>
      <c r="I1064" s="4"/>
    </row>
    <row r="1065" spans="8:9" s="5" customFormat="1">
      <c r="H1065" s="4"/>
      <c r="I1065" s="4"/>
    </row>
    <row r="1066" spans="8:9" s="5" customFormat="1">
      <c r="H1066" s="4"/>
      <c r="I1066" s="4"/>
    </row>
    <row r="1067" spans="8:9" s="5" customFormat="1">
      <c r="H1067" s="4"/>
      <c r="I1067" s="4"/>
    </row>
    <row r="1068" spans="8:9" s="5" customFormat="1">
      <c r="H1068" s="4"/>
      <c r="I1068" s="4"/>
    </row>
    <row r="1069" spans="8:9" s="5" customFormat="1">
      <c r="H1069" s="4"/>
      <c r="I1069" s="4"/>
    </row>
    <row r="1070" spans="8:9" s="5" customFormat="1">
      <c r="H1070" s="4"/>
      <c r="I1070" s="4"/>
    </row>
    <row r="1071" spans="8:9" s="5" customFormat="1">
      <c r="H1071" s="4"/>
      <c r="I1071" s="4"/>
    </row>
    <row r="1072" spans="8:9" s="5" customFormat="1">
      <c r="H1072" s="4"/>
      <c r="I1072" s="4"/>
    </row>
    <row r="1073" spans="8:9" s="5" customFormat="1">
      <c r="H1073" s="4"/>
      <c r="I1073" s="4"/>
    </row>
    <row r="1074" spans="8:9" s="5" customFormat="1">
      <c r="H1074" s="4"/>
      <c r="I1074" s="4"/>
    </row>
    <row r="1075" spans="8:9" s="5" customFormat="1">
      <c r="H1075" s="4"/>
      <c r="I1075" s="4"/>
    </row>
    <row r="1076" spans="8:9" s="5" customFormat="1">
      <c r="H1076" s="4"/>
      <c r="I1076" s="4"/>
    </row>
    <row r="1077" spans="8:9" s="5" customFormat="1">
      <c r="H1077" s="4"/>
      <c r="I1077" s="4"/>
    </row>
    <row r="1078" spans="8:9" s="5" customFormat="1">
      <c r="H1078" s="4"/>
      <c r="I1078" s="4"/>
    </row>
    <row r="1079" spans="8:9" s="5" customFormat="1">
      <c r="H1079" s="4"/>
      <c r="I1079" s="4"/>
    </row>
    <row r="1080" spans="8:9" s="5" customFormat="1">
      <c r="H1080" s="4"/>
      <c r="I1080" s="4"/>
    </row>
    <row r="1081" spans="8:9" s="5" customFormat="1">
      <c r="H1081" s="4"/>
      <c r="I1081" s="4"/>
    </row>
    <row r="1082" spans="8:9" s="5" customFormat="1">
      <c r="H1082" s="4"/>
      <c r="I1082" s="4"/>
    </row>
    <row r="1083" spans="8:9" s="5" customFormat="1">
      <c r="H1083" s="4"/>
      <c r="I1083" s="4"/>
    </row>
    <row r="1084" spans="8:9" s="5" customFormat="1">
      <c r="H1084" s="4"/>
      <c r="I1084" s="4"/>
    </row>
    <row r="1085" spans="8:9" s="5" customFormat="1">
      <c r="H1085" s="4"/>
      <c r="I1085" s="4"/>
    </row>
    <row r="1086" spans="8:9" s="5" customFormat="1">
      <c r="H1086" s="4"/>
      <c r="I1086" s="4"/>
    </row>
    <row r="1087" spans="8:9" s="5" customFormat="1">
      <c r="H1087" s="4"/>
      <c r="I1087" s="4"/>
    </row>
    <row r="1088" spans="8:9" s="5" customFormat="1">
      <c r="H1088" s="4"/>
      <c r="I1088" s="4"/>
    </row>
    <row r="1089" spans="8:9" s="5" customFormat="1">
      <c r="H1089" s="4"/>
      <c r="I1089" s="4"/>
    </row>
    <row r="1090" spans="8:9" s="5" customFormat="1">
      <c r="H1090" s="4"/>
      <c r="I1090" s="4"/>
    </row>
    <row r="1091" spans="8:9" s="5" customFormat="1">
      <c r="H1091" s="4"/>
      <c r="I1091" s="4"/>
    </row>
    <row r="1092" spans="8:9" s="5" customFormat="1">
      <c r="H1092" s="4"/>
      <c r="I1092" s="4"/>
    </row>
    <row r="1093" spans="8:9" s="5" customFormat="1">
      <c r="H1093" s="4"/>
      <c r="I1093" s="4"/>
    </row>
    <row r="1094" spans="8:9" s="5" customFormat="1">
      <c r="H1094" s="4"/>
      <c r="I1094" s="4"/>
    </row>
    <row r="1095" spans="8:9" s="5" customFormat="1">
      <c r="H1095" s="4"/>
      <c r="I1095" s="4"/>
    </row>
    <row r="1096" spans="8:9" s="5" customFormat="1">
      <c r="H1096" s="4"/>
      <c r="I1096" s="4"/>
    </row>
    <row r="1097" spans="8:9" s="5" customFormat="1">
      <c r="H1097" s="4"/>
      <c r="I1097" s="4"/>
    </row>
    <row r="1098" spans="8:9" s="5" customFormat="1">
      <c r="H1098" s="4"/>
      <c r="I1098" s="4"/>
    </row>
    <row r="1099" spans="8:9" s="5" customFormat="1">
      <c r="H1099" s="4"/>
      <c r="I1099" s="4"/>
    </row>
    <row r="1100" spans="8:9" s="5" customFormat="1">
      <c r="H1100" s="4"/>
      <c r="I1100" s="4"/>
    </row>
    <row r="1101" spans="8:9" s="5" customFormat="1">
      <c r="H1101" s="4"/>
      <c r="I1101" s="4"/>
    </row>
    <row r="1102" spans="8:9" s="5" customFormat="1">
      <c r="H1102" s="4"/>
      <c r="I1102" s="4"/>
    </row>
    <row r="1103" spans="8:9" s="5" customFormat="1">
      <c r="H1103" s="4"/>
      <c r="I1103" s="4"/>
    </row>
    <row r="1104" spans="8:9" s="5" customFormat="1">
      <c r="H1104" s="4"/>
      <c r="I1104" s="4"/>
    </row>
    <row r="1105" spans="8:9" s="5" customFormat="1">
      <c r="H1105" s="4"/>
      <c r="I1105" s="4"/>
    </row>
    <row r="1106" spans="8:9" s="5" customFormat="1">
      <c r="H1106" s="4"/>
      <c r="I1106" s="4"/>
    </row>
    <row r="1107" spans="8:9" s="5" customFormat="1">
      <c r="H1107" s="4"/>
      <c r="I1107" s="4"/>
    </row>
    <row r="1108" spans="8:9" s="5" customFormat="1">
      <c r="H1108" s="4"/>
      <c r="I1108" s="4"/>
    </row>
    <row r="1109" spans="8:9" s="5" customFormat="1">
      <c r="H1109" s="4"/>
      <c r="I1109" s="4"/>
    </row>
    <row r="1110" spans="8:9" s="5" customFormat="1">
      <c r="H1110" s="4"/>
      <c r="I1110" s="4"/>
    </row>
    <row r="1111" spans="8:9" s="5" customFormat="1">
      <c r="H1111" s="4"/>
      <c r="I1111" s="4"/>
    </row>
    <row r="1112" spans="8:9" s="5" customFormat="1">
      <c r="H1112" s="4"/>
      <c r="I1112" s="4"/>
    </row>
    <row r="1113" spans="8:9" s="5" customFormat="1">
      <c r="H1113" s="4"/>
      <c r="I1113" s="4"/>
    </row>
    <row r="1114" spans="8:9" s="5" customFormat="1">
      <c r="H1114" s="4"/>
      <c r="I1114" s="4"/>
    </row>
    <row r="1115" spans="8:9" s="5" customFormat="1">
      <c r="H1115" s="4"/>
      <c r="I1115" s="4"/>
    </row>
    <row r="1116" spans="8:9" s="5" customFormat="1">
      <c r="H1116" s="4"/>
      <c r="I1116" s="4"/>
    </row>
    <row r="1117" spans="8:9" s="5" customFormat="1">
      <c r="H1117" s="4"/>
      <c r="I1117" s="4"/>
    </row>
    <row r="1118" spans="8:9" s="5" customFormat="1">
      <c r="H1118" s="4"/>
      <c r="I1118" s="4"/>
    </row>
    <row r="1119" spans="8:9" s="5" customFormat="1">
      <c r="H1119" s="4"/>
      <c r="I1119" s="4"/>
    </row>
    <row r="1120" spans="8:9" s="5" customFormat="1">
      <c r="H1120" s="4"/>
      <c r="I1120" s="4"/>
    </row>
    <row r="1121" spans="8:9" s="5" customFormat="1">
      <c r="H1121" s="4"/>
      <c r="I1121" s="4"/>
    </row>
    <row r="1122" spans="8:9" s="5" customFormat="1">
      <c r="H1122" s="4"/>
      <c r="I1122" s="4"/>
    </row>
    <row r="1123" spans="8:9" s="5" customFormat="1">
      <c r="H1123" s="4"/>
      <c r="I1123" s="4"/>
    </row>
    <row r="1124" spans="8:9" s="5" customFormat="1">
      <c r="H1124" s="4"/>
      <c r="I1124" s="4"/>
    </row>
    <row r="1125" spans="8:9" s="5" customFormat="1">
      <c r="H1125" s="4"/>
      <c r="I1125" s="4"/>
    </row>
    <row r="1126" spans="8:9" s="5" customFormat="1">
      <c r="H1126" s="4"/>
      <c r="I1126" s="4"/>
    </row>
    <row r="1127" spans="8:9" s="5" customFormat="1">
      <c r="H1127" s="4"/>
      <c r="I1127" s="4"/>
    </row>
    <row r="1128" spans="8:9" s="5" customFormat="1">
      <c r="H1128" s="4"/>
      <c r="I1128" s="4"/>
    </row>
    <row r="1129" spans="8:9" s="5" customFormat="1">
      <c r="H1129" s="4"/>
      <c r="I1129" s="4"/>
    </row>
    <row r="1130" spans="8:9" s="5" customFormat="1">
      <c r="H1130" s="4"/>
      <c r="I1130" s="4"/>
    </row>
    <row r="1131" spans="8:9" s="5" customFormat="1">
      <c r="H1131" s="4"/>
      <c r="I1131" s="4"/>
    </row>
    <row r="1132" spans="8:9" s="5" customFormat="1">
      <c r="H1132" s="4"/>
      <c r="I1132" s="4"/>
    </row>
    <row r="1133" spans="8:9" s="5" customFormat="1">
      <c r="H1133" s="4"/>
      <c r="I1133" s="4"/>
    </row>
    <row r="1134" spans="8:9" s="5" customFormat="1">
      <c r="H1134" s="4"/>
      <c r="I1134" s="4"/>
    </row>
    <row r="1135" spans="8:9" s="5" customFormat="1">
      <c r="H1135" s="4"/>
      <c r="I1135" s="4"/>
    </row>
    <row r="1136" spans="8:9" s="5" customFormat="1">
      <c r="H1136" s="4"/>
      <c r="I1136" s="4"/>
    </row>
    <row r="1137" spans="8:9" s="5" customFormat="1">
      <c r="H1137" s="4"/>
      <c r="I1137" s="4"/>
    </row>
    <row r="1138" spans="8:9" s="5" customFormat="1">
      <c r="H1138" s="4"/>
      <c r="I1138" s="4"/>
    </row>
    <row r="1139" spans="8:9" s="5" customFormat="1">
      <c r="H1139" s="4"/>
      <c r="I1139" s="4"/>
    </row>
    <row r="1140" spans="8:9" s="5" customFormat="1">
      <c r="H1140" s="4"/>
      <c r="I1140" s="4"/>
    </row>
    <row r="1141" spans="8:9" s="5" customFormat="1">
      <c r="H1141" s="4"/>
      <c r="I1141" s="4"/>
    </row>
    <row r="1142" spans="8:9" s="5" customFormat="1">
      <c r="H1142" s="4"/>
      <c r="I1142" s="4"/>
    </row>
    <row r="1143" spans="8:9" s="5" customFormat="1">
      <c r="H1143" s="4"/>
      <c r="I1143" s="4"/>
    </row>
    <row r="1144" spans="8:9" s="5" customFormat="1">
      <c r="H1144" s="4"/>
      <c r="I1144" s="4"/>
    </row>
    <row r="1145" spans="8:9" s="5" customFormat="1">
      <c r="H1145" s="4"/>
      <c r="I1145" s="4"/>
    </row>
    <row r="1146" spans="8:9" s="5" customFormat="1">
      <c r="H1146" s="4"/>
      <c r="I1146" s="4"/>
    </row>
    <row r="1147" spans="8:9" s="5" customFormat="1">
      <c r="H1147" s="4"/>
      <c r="I1147" s="4"/>
    </row>
    <row r="1148" spans="8:9" s="5" customFormat="1">
      <c r="H1148" s="4"/>
      <c r="I1148" s="4"/>
    </row>
    <row r="1149" spans="8:9" s="5" customFormat="1">
      <c r="H1149" s="4"/>
      <c r="I1149" s="4"/>
    </row>
    <row r="1150" spans="8:9" s="5" customFormat="1">
      <c r="H1150" s="4"/>
      <c r="I1150" s="4"/>
    </row>
    <row r="1151" spans="8:9" s="5" customFormat="1">
      <c r="H1151" s="4"/>
      <c r="I1151" s="4"/>
    </row>
    <row r="1152" spans="8:9" s="5" customFormat="1">
      <c r="H1152" s="4"/>
      <c r="I1152" s="4"/>
    </row>
    <row r="1153" spans="8:9" s="5" customFormat="1">
      <c r="H1153" s="4"/>
      <c r="I1153" s="4"/>
    </row>
    <row r="1154" spans="8:9" s="5" customFormat="1">
      <c r="H1154" s="4"/>
      <c r="I1154" s="4"/>
    </row>
    <row r="1155" spans="8:9" s="5" customFormat="1">
      <c r="H1155" s="4"/>
      <c r="I1155" s="4"/>
    </row>
    <row r="1156" spans="8:9" s="5" customFormat="1">
      <c r="H1156" s="4"/>
      <c r="I1156" s="4"/>
    </row>
    <row r="1157" spans="8:9" s="5" customFormat="1">
      <c r="H1157" s="4"/>
      <c r="I1157" s="4"/>
    </row>
    <row r="1158" spans="8:9" s="5" customFormat="1">
      <c r="H1158" s="4"/>
      <c r="I1158" s="4"/>
    </row>
    <row r="1159" spans="8:9" s="5" customFormat="1">
      <c r="H1159" s="4"/>
      <c r="I1159" s="4"/>
    </row>
    <row r="1160" spans="8:9" s="5" customFormat="1">
      <c r="H1160" s="4"/>
      <c r="I1160" s="4"/>
    </row>
    <row r="1161" spans="8:9" s="5" customFormat="1">
      <c r="H1161" s="4"/>
      <c r="I1161" s="4"/>
    </row>
    <row r="1162" spans="8:9" s="5" customFormat="1">
      <c r="H1162" s="4"/>
      <c r="I1162" s="4"/>
    </row>
    <row r="1163" spans="8:9" s="5" customFormat="1">
      <c r="H1163" s="4"/>
      <c r="I1163" s="4"/>
    </row>
    <row r="1164" spans="8:9" s="5" customFormat="1">
      <c r="H1164" s="4"/>
      <c r="I1164" s="4"/>
    </row>
    <row r="1165" spans="8:9" s="5" customFormat="1">
      <c r="H1165" s="4"/>
      <c r="I1165" s="4"/>
    </row>
    <row r="1166" spans="8:9" s="5" customFormat="1">
      <c r="H1166" s="4"/>
      <c r="I1166" s="4"/>
    </row>
    <row r="1167" spans="8:9" s="5" customFormat="1">
      <c r="H1167" s="4"/>
      <c r="I1167" s="4"/>
    </row>
    <row r="1168" spans="8:9" s="5" customFormat="1">
      <c r="H1168" s="4"/>
      <c r="I1168" s="4"/>
    </row>
    <row r="1169" spans="8:9" s="5" customFormat="1">
      <c r="H1169" s="4"/>
      <c r="I1169" s="4"/>
    </row>
    <row r="1170" spans="8:9" s="5" customFormat="1">
      <c r="H1170" s="4"/>
      <c r="I1170" s="4"/>
    </row>
    <row r="1171" spans="8:9" s="5" customFormat="1">
      <c r="H1171" s="4"/>
      <c r="I1171" s="4"/>
    </row>
    <row r="1172" spans="8:9" s="5" customFormat="1">
      <c r="H1172" s="4"/>
      <c r="I1172" s="4"/>
    </row>
    <row r="1173" spans="8:9" s="5" customFormat="1">
      <c r="H1173" s="4"/>
      <c r="I1173" s="4"/>
    </row>
    <row r="1174" spans="8:9" s="5" customFormat="1">
      <c r="H1174" s="4"/>
      <c r="I1174" s="4"/>
    </row>
    <row r="1175" spans="8:9" s="5" customFormat="1">
      <c r="H1175" s="4"/>
      <c r="I1175" s="4"/>
    </row>
    <row r="1176" spans="8:9" s="5" customFormat="1">
      <c r="H1176" s="4"/>
      <c r="I1176" s="4"/>
    </row>
    <row r="1177" spans="8:9" s="5" customFormat="1">
      <c r="H1177" s="4"/>
      <c r="I1177" s="4"/>
    </row>
    <row r="1178" spans="8:9" s="5" customFormat="1">
      <c r="H1178" s="4"/>
      <c r="I1178" s="4"/>
    </row>
    <row r="1179" spans="8:9" s="5" customFormat="1">
      <c r="H1179" s="4"/>
      <c r="I1179" s="4"/>
    </row>
    <row r="1180" spans="8:9" s="5" customFormat="1">
      <c r="H1180" s="4"/>
      <c r="I1180" s="4"/>
    </row>
    <row r="1181" spans="8:9" s="5" customFormat="1">
      <c r="H1181" s="4"/>
      <c r="I1181" s="4"/>
    </row>
    <row r="1182" spans="8:9" s="5" customFormat="1">
      <c r="H1182" s="4"/>
      <c r="I1182" s="4"/>
    </row>
    <row r="1183" spans="8:9" s="5" customFormat="1">
      <c r="H1183" s="4"/>
      <c r="I1183" s="4"/>
    </row>
    <row r="1184" spans="8:9" s="5" customFormat="1">
      <c r="H1184" s="4"/>
      <c r="I1184" s="4"/>
    </row>
    <row r="1185" spans="8:9" s="5" customFormat="1">
      <c r="H1185" s="4"/>
      <c r="I1185" s="4"/>
    </row>
    <row r="1186" spans="8:9" s="5" customFormat="1">
      <c r="H1186" s="4"/>
      <c r="I1186" s="4"/>
    </row>
    <row r="1187" spans="8:9" s="5" customFormat="1">
      <c r="H1187" s="4"/>
      <c r="I1187" s="4"/>
    </row>
    <row r="1188" spans="8:9" s="5" customFormat="1">
      <c r="H1188" s="4"/>
      <c r="I1188" s="4"/>
    </row>
    <row r="1189" spans="8:9" s="5" customFormat="1">
      <c r="H1189" s="4"/>
      <c r="I1189" s="4"/>
    </row>
    <row r="1190" spans="8:9" s="5" customFormat="1">
      <c r="H1190" s="4"/>
      <c r="I1190" s="4"/>
    </row>
    <row r="1191" spans="8:9" s="5" customFormat="1">
      <c r="H1191" s="4"/>
      <c r="I1191" s="4"/>
    </row>
    <row r="1192" spans="8:9" s="5" customFormat="1">
      <c r="H1192" s="4"/>
      <c r="I1192" s="4"/>
    </row>
    <row r="1193" spans="8:9" s="5" customFormat="1">
      <c r="H1193" s="4"/>
      <c r="I1193" s="4"/>
    </row>
    <row r="1194" spans="8:9" s="5" customFormat="1">
      <c r="H1194" s="4"/>
      <c r="I1194" s="4"/>
    </row>
    <row r="1195" spans="8:9" s="5" customFormat="1">
      <c r="H1195" s="4"/>
      <c r="I1195" s="4"/>
    </row>
    <row r="1196" spans="8:9" s="5" customFormat="1">
      <c r="H1196" s="4"/>
      <c r="I1196" s="4"/>
    </row>
    <row r="1197" spans="8:9" s="5" customFormat="1">
      <c r="H1197" s="4"/>
      <c r="I1197" s="4"/>
    </row>
    <row r="1198" spans="8:9" s="5" customFormat="1">
      <c r="H1198" s="4"/>
      <c r="I1198" s="4"/>
    </row>
    <row r="1199" spans="8:9" s="5" customFormat="1">
      <c r="H1199" s="4"/>
      <c r="I1199" s="4"/>
    </row>
    <row r="1200" spans="8:9" s="5" customFormat="1">
      <c r="H1200" s="4"/>
      <c r="I1200" s="4"/>
    </row>
    <row r="1201" spans="8:9" s="5" customFormat="1">
      <c r="H1201" s="4"/>
      <c r="I1201" s="4"/>
    </row>
    <row r="1202" spans="8:9" s="5" customFormat="1">
      <c r="H1202" s="4"/>
      <c r="I1202" s="4"/>
    </row>
    <row r="1203" spans="8:9" s="5" customFormat="1">
      <c r="H1203" s="4"/>
      <c r="I1203" s="4"/>
    </row>
    <row r="1204" spans="8:9" s="5" customFormat="1">
      <c r="H1204" s="4"/>
      <c r="I1204" s="4"/>
    </row>
    <row r="1205" spans="8:9" s="5" customFormat="1">
      <c r="H1205" s="4"/>
      <c r="I1205" s="4"/>
    </row>
    <row r="1206" spans="8:9" s="5" customFormat="1">
      <c r="H1206" s="4"/>
      <c r="I1206" s="4"/>
    </row>
    <row r="1207" spans="8:9" s="5" customFormat="1">
      <c r="H1207" s="4"/>
      <c r="I1207" s="4"/>
    </row>
    <row r="1208" spans="8:9" s="5" customFormat="1">
      <c r="H1208" s="4"/>
      <c r="I1208" s="4"/>
    </row>
    <row r="1209" spans="8:9" s="5" customFormat="1">
      <c r="H1209" s="4"/>
      <c r="I1209" s="4"/>
    </row>
    <row r="1210" spans="8:9" s="5" customFormat="1">
      <c r="H1210" s="4"/>
      <c r="I1210" s="4"/>
    </row>
    <row r="1211" spans="8:9" s="5" customFormat="1">
      <c r="H1211" s="4"/>
      <c r="I1211" s="4"/>
    </row>
    <row r="1212" spans="8:9" s="5" customFormat="1">
      <c r="H1212" s="4"/>
      <c r="I1212" s="4"/>
    </row>
    <row r="1213" spans="8:9" s="5" customFormat="1">
      <c r="H1213" s="4"/>
      <c r="I1213" s="4"/>
    </row>
    <row r="1214" spans="8:9" s="5" customFormat="1">
      <c r="H1214" s="4"/>
      <c r="I1214" s="4"/>
    </row>
    <row r="1215" spans="8:9" s="5" customFormat="1">
      <c r="H1215" s="4"/>
      <c r="I1215" s="4"/>
    </row>
    <row r="1216" spans="8:9" s="5" customFormat="1">
      <c r="H1216" s="4"/>
      <c r="I1216" s="4"/>
    </row>
    <row r="1217" spans="8:9" s="5" customFormat="1">
      <c r="H1217" s="4"/>
      <c r="I1217" s="4"/>
    </row>
    <row r="1218" spans="8:9" s="5" customFormat="1">
      <c r="H1218" s="4"/>
      <c r="I1218" s="4"/>
    </row>
    <row r="1219" spans="8:9" s="5" customFormat="1">
      <c r="H1219" s="4"/>
      <c r="I1219" s="4"/>
    </row>
    <row r="1220" spans="8:9" s="5" customFormat="1">
      <c r="H1220" s="4"/>
      <c r="I1220" s="4"/>
    </row>
    <row r="1221" spans="8:9" s="5" customFormat="1">
      <c r="H1221" s="4"/>
      <c r="I1221" s="4"/>
    </row>
    <row r="1222" spans="8:9" s="5" customFormat="1">
      <c r="H1222" s="4"/>
      <c r="I1222" s="4"/>
    </row>
    <row r="1223" spans="8:9" s="5" customFormat="1">
      <c r="H1223" s="4"/>
      <c r="I1223" s="4"/>
    </row>
    <row r="1224" spans="8:9" s="5" customFormat="1">
      <c r="H1224" s="4"/>
      <c r="I1224" s="4"/>
    </row>
    <row r="1225" spans="8:9" s="5" customFormat="1">
      <c r="H1225" s="4"/>
      <c r="I1225" s="4"/>
    </row>
    <row r="1226" spans="8:9" s="5" customFormat="1">
      <c r="H1226" s="4"/>
      <c r="I1226" s="4"/>
    </row>
    <row r="1227" spans="8:9" s="5" customFormat="1">
      <c r="H1227" s="4"/>
      <c r="I1227" s="4"/>
    </row>
    <row r="1228" spans="8:9" s="5" customFormat="1">
      <c r="H1228" s="4"/>
      <c r="I1228" s="4"/>
    </row>
    <row r="1229" spans="8:9" s="5" customFormat="1">
      <c r="H1229" s="4"/>
      <c r="I1229" s="4"/>
    </row>
    <row r="1230" spans="8:9" s="5" customFormat="1">
      <c r="H1230" s="4"/>
      <c r="I1230" s="4"/>
    </row>
    <row r="1231" spans="8:9" s="5" customFormat="1">
      <c r="H1231" s="4"/>
      <c r="I1231" s="4"/>
    </row>
    <row r="1232" spans="8:9" s="5" customFormat="1">
      <c r="H1232" s="4"/>
      <c r="I1232" s="4"/>
    </row>
    <row r="1233" spans="8:9" s="5" customFormat="1">
      <c r="H1233" s="4"/>
      <c r="I1233" s="4"/>
    </row>
  </sheetData>
  <sheetProtection algorithmName="SHA-512" hashValue="GH8rZCper8z9SO94dJuJzNYbaqKVKVoF9iuOqvQvn686U8vnAojL8YgUE1QD65NZSYjsw53xKr0UAo4G2ucowg==" saltValue="MNOwcxrfp3bd372qX8iiMw==" spinCount="100000" sheet="1" objects="1" scenarios="1" selectLockedCells="1"/>
  <mergeCells count="73">
    <mergeCell ref="B176:C176"/>
    <mergeCell ref="D176:E176"/>
    <mergeCell ref="F176:G176"/>
    <mergeCell ref="C186:C187"/>
    <mergeCell ref="D186:D187"/>
    <mergeCell ref="E186:E187"/>
    <mergeCell ref="B178:F178"/>
    <mergeCell ref="B9:G9"/>
    <mergeCell ref="B18:F18"/>
    <mergeCell ref="B4:G6"/>
    <mergeCell ref="B109:F109"/>
    <mergeCell ref="B111:F111"/>
    <mergeCell ref="B10:F10"/>
    <mergeCell ref="B11:F11"/>
    <mergeCell ref="B12:F12"/>
    <mergeCell ref="B13:F13"/>
    <mergeCell ref="B19:F19"/>
    <mergeCell ref="B20:F20"/>
    <mergeCell ref="B21:F21"/>
    <mergeCell ref="B35:F35"/>
    <mergeCell ref="B77:F77"/>
    <mergeCell ref="B94:F94"/>
    <mergeCell ref="B27:F27"/>
    <mergeCell ref="B32:E32"/>
    <mergeCell ref="B34:F34"/>
    <mergeCell ref="H143:I143"/>
    <mergeCell ref="B74:E74"/>
    <mergeCell ref="B76:E76"/>
    <mergeCell ref="B78:C78"/>
    <mergeCell ref="B90:F90"/>
    <mergeCell ref="B91:F91"/>
    <mergeCell ref="H127:I127"/>
    <mergeCell ref="B143:F143"/>
    <mergeCell ref="B46:F46"/>
    <mergeCell ref="B95:F95"/>
    <mergeCell ref="B118:F118"/>
    <mergeCell ref="B122:F122"/>
    <mergeCell ref="B129:F129"/>
    <mergeCell ref="B38:F38"/>
    <mergeCell ref="B61:F61"/>
    <mergeCell ref="B62:F62"/>
    <mergeCell ref="B67:F67"/>
    <mergeCell ref="B44:F45"/>
    <mergeCell ref="B56:E56"/>
    <mergeCell ref="B64:F64"/>
    <mergeCell ref="B2:F2"/>
    <mergeCell ref="B130:F130"/>
    <mergeCell ref="B131:F131"/>
    <mergeCell ref="B132:F132"/>
    <mergeCell ref="B128:F128"/>
    <mergeCell ref="B7:E7"/>
    <mergeCell ref="B69:F69"/>
    <mergeCell ref="B70:F70"/>
    <mergeCell ref="B93:E93"/>
    <mergeCell ref="B108:F108"/>
    <mergeCell ref="B36:F36"/>
    <mergeCell ref="B37:F37"/>
    <mergeCell ref="B25:F25"/>
    <mergeCell ref="B26:F26"/>
    <mergeCell ref="B28:F28"/>
    <mergeCell ref="B60:F60"/>
    <mergeCell ref="I173:J173"/>
    <mergeCell ref="I174:J174"/>
    <mergeCell ref="I175:J175"/>
    <mergeCell ref="H126:I126"/>
    <mergeCell ref="B113:F113"/>
    <mergeCell ref="B116:F116"/>
    <mergeCell ref="B126:F126"/>
    <mergeCell ref="B150:F150"/>
    <mergeCell ref="B140:F140"/>
    <mergeCell ref="B145:F145"/>
    <mergeCell ref="B158:F159"/>
    <mergeCell ref="B169:F169"/>
  </mergeCells>
  <conditionalFormatting sqref="C14:C16 C124">
    <cfRule type="cellIs" dxfId="48" priority="72" operator="equal">
      <formula>"Medium risk"</formula>
    </cfRule>
    <cfRule type="cellIs" dxfId="47" priority="73" operator="equal">
      <formula>"High risk"</formula>
    </cfRule>
  </conditionalFormatting>
  <conditionalFormatting sqref="C23">
    <cfRule type="cellIs" dxfId="46" priority="70" operator="equal">
      <formula>"Medium risk"</formula>
    </cfRule>
    <cfRule type="cellIs" dxfId="45" priority="71" operator="equal">
      <formula>"High risk"</formula>
    </cfRule>
  </conditionalFormatting>
  <conditionalFormatting sqref="C29 C119:C121">
    <cfRule type="cellIs" dxfId="44" priority="19" operator="equal">
      <formula>"Low risk"</formula>
    </cfRule>
    <cfRule type="cellIs" dxfId="43" priority="44" operator="equal">
      <formula>"Medium risk"</formula>
    </cfRule>
    <cfRule type="cellIs" dxfId="42" priority="45" operator="equal">
      <formula>"High risk"</formula>
    </cfRule>
  </conditionalFormatting>
  <conditionalFormatting sqref="C22">
    <cfRule type="cellIs" dxfId="41" priority="20" operator="equal">
      <formula>"Low risk"</formula>
    </cfRule>
    <cfRule type="cellIs" dxfId="40" priority="46" operator="equal">
      <formula>"Medium risk"</formula>
    </cfRule>
    <cfRule type="cellIs" dxfId="39" priority="47" operator="equal">
      <formula>"High risk"</formula>
    </cfRule>
  </conditionalFormatting>
  <conditionalFormatting sqref="C72">
    <cfRule type="cellIs" dxfId="38" priority="62" operator="equal">
      <formula>"Medium risk"</formula>
    </cfRule>
    <cfRule type="cellIs" dxfId="37" priority="63" operator="equal">
      <formula>"High risk"</formula>
    </cfRule>
  </conditionalFormatting>
  <conditionalFormatting sqref="C123">
    <cfRule type="cellIs" dxfId="36" priority="56" operator="equal">
      <formula>"Medium risk"</formula>
    </cfRule>
    <cfRule type="cellIs" dxfId="35" priority="57" operator="equal">
      <formula>"High risk"</formula>
    </cfRule>
  </conditionalFormatting>
  <conditionalFormatting sqref="C40">
    <cfRule type="cellIs" dxfId="34" priority="18" operator="equal">
      <formula>"Low risk"</formula>
    </cfRule>
    <cfRule type="cellIs" dxfId="33" priority="42" operator="equal">
      <formula>"Medium risk"</formula>
    </cfRule>
    <cfRule type="cellIs" dxfId="32" priority="43" operator="equal">
      <formula>"High risk"</formula>
    </cfRule>
  </conditionalFormatting>
  <conditionalFormatting sqref="C54">
    <cfRule type="cellIs" dxfId="31" priority="17" operator="equal">
      <formula>"Low risk"</formula>
    </cfRule>
    <cfRule type="cellIs" dxfId="30" priority="40" operator="equal">
      <formula>"Medium risk"</formula>
    </cfRule>
    <cfRule type="cellIs" dxfId="29" priority="41" operator="equal">
      <formula>"High risk"</formula>
    </cfRule>
  </conditionalFormatting>
  <conditionalFormatting sqref="C63">
    <cfRule type="cellIs" dxfId="28" priority="16" operator="equal">
      <formula>"Low risk"</formula>
    </cfRule>
    <cfRule type="cellIs" dxfId="27" priority="38" operator="equal">
      <formula>"Medium risk"</formula>
    </cfRule>
    <cfRule type="cellIs" dxfId="26" priority="39" operator="equal">
      <formula>"High risk"</formula>
    </cfRule>
  </conditionalFormatting>
  <conditionalFormatting sqref="C71">
    <cfRule type="cellIs" dxfId="25" priority="15" operator="equal">
      <formula>"Low risk"</formula>
    </cfRule>
    <cfRule type="cellIs" dxfId="24" priority="36" operator="equal">
      <formula>"Medium risk"</formula>
    </cfRule>
    <cfRule type="cellIs" dxfId="23" priority="37" operator="equal">
      <formula>"High risk"</formula>
    </cfRule>
  </conditionalFormatting>
  <conditionalFormatting sqref="C88:C89">
    <cfRule type="cellIs" dxfId="22" priority="14" operator="equal">
      <formula>"Low risk"</formula>
    </cfRule>
    <cfRule type="cellIs" dxfId="21" priority="34" operator="equal">
      <formula>"Medium risk"</formula>
    </cfRule>
    <cfRule type="cellIs" dxfId="20" priority="35" operator="equal">
      <formula>"High risk"</formula>
    </cfRule>
  </conditionalFormatting>
  <conditionalFormatting sqref="C106">
    <cfRule type="cellIs" dxfId="19" priority="13" operator="equal">
      <formula>"Low risk"</formula>
    </cfRule>
    <cfRule type="cellIs" dxfId="18" priority="32" operator="equal">
      <formula>"Medium risk"</formula>
    </cfRule>
    <cfRule type="cellIs" dxfId="17" priority="33" operator="equal">
      <formula>"High risk"</formula>
    </cfRule>
  </conditionalFormatting>
  <conditionalFormatting sqref="C117">
    <cfRule type="cellIs" dxfId="16" priority="12" operator="equal">
      <formula>"Low risk"</formula>
    </cfRule>
    <cfRule type="cellIs" dxfId="15" priority="30" operator="equal">
      <formula>"Medium risk"</formula>
    </cfRule>
    <cfRule type="cellIs" dxfId="14" priority="31" operator="equal">
      <formula>"High risk"</formula>
    </cfRule>
  </conditionalFormatting>
  <conditionalFormatting sqref="C137:C139 C141">
    <cfRule type="cellIs" dxfId="13" priority="26" operator="equal">
      <formula>"Medium risk"</formula>
    </cfRule>
    <cfRule type="cellIs" dxfId="12" priority="27" operator="equal">
      <formula>"High risk"</formula>
    </cfRule>
  </conditionalFormatting>
  <conditionalFormatting sqref="C148">
    <cfRule type="cellIs" dxfId="11" priority="8" operator="equal">
      <formula>"Low risk"</formula>
    </cfRule>
    <cfRule type="cellIs" dxfId="10" priority="9" operator="equal">
      <formula>"Low risk"</formula>
    </cfRule>
    <cfRule type="cellIs" dxfId="9" priority="24" operator="equal">
      <formula>"Medium risk"</formula>
    </cfRule>
    <cfRule type="cellIs" dxfId="8" priority="25" operator="equal">
      <formula>"High risk"</formula>
    </cfRule>
  </conditionalFormatting>
  <conditionalFormatting sqref="C155">
    <cfRule type="cellIs" dxfId="7" priority="7" operator="equal">
      <formula>"Low risk"</formula>
    </cfRule>
    <cfRule type="cellIs" dxfId="6" priority="22" operator="equal">
      <formula>"Medium risk"</formula>
    </cfRule>
    <cfRule type="cellIs" dxfId="5" priority="23" operator="equal">
      <formula>"High risk"</formula>
    </cfRule>
  </conditionalFormatting>
  <conditionalFormatting sqref="C14">
    <cfRule type="cellIs" dxfId="4" priority="21" operator="equal">
      <formula>"Low risk"</formula>
    </cfRule>
  </conditionalFormatting>
  <conditionalFormatting sqref="C137:C139">
    <cfRule type="cellIs" dxfId="3" priority="10" operator="equal">
      <formula>"Low risk"</formula>
    </cfRule>
  </conditionalFormatting>
  <conditionalFormatting sqref="C166">
    <cfRule type="cellIs" dxfId="2" priority="2" operator="equal">
      <formula>"Medium risk"</formula>
    </cfRule>
    <cfRule type="cellIs" dxfId="1" priority="3" operator="equal">
      <formula>"High risk"</formula>
    </cfRule>
  </conditionalFormatting>
  <conditionalFormatting sqref="C166">
    <cfRule type="cellIs" dxfId="0" priority="1" operator="equal">
      <formula>"Low risk"</formula>
    </cfRule>
  </conditionalFormatting>
  <hyperlinks>
    <hyperlink ref="B78:C78" r:id="rId1" display="http://hdr.undp.org/en/composite/IHDI" xr:uid="{BFE1067B-3C68-47D1-91FF-FCF1F521B350}"/>
    <hyperlink ref="B94:F94" r:id="rId2" display=" https://info.worldbank.org/governance/wgi/Home/Reports" xr:uid="{C3543A4E-CDA5-40CC-8CAC-16906DEB647E}"/>
  </hyperlinks>
  <pageMargins left="0.35433070866141736" right="0.23622047244094491" top="0.31496062992125984" bottom="0.47244094488188981" header="0.15748031496062992" footer="0.27559055118110237"/>
  <pageSetup paperSize="9" scale="56" fitToHeight="3" orientation="portrait" r:id="rId3"/>
  <headerFooter>
    <oddFooter xml:space="preserve">&amp;L&amp;"Arial,Regular"&amp;9&amp;F&amp;C&amp;"Arial,Regular"&amp;9Page &amp;P of &amp;N&amp;R&amp;"Arial,Regular"&amp;9Saved: &amp;D  &amp;T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36" r:id="rId6" name="Option Button 12">
              <controlPr defaultSize="0" autoFill="0" autoLine="0" autoPict="0" altText="Yes. It was due to one or more severe major non-conformities (e.g. fraud, child labour, forced labour, deforestation)">
                <anchor moveWithCells="1">
                  <from>
                    <xdr:col>1</xdr:col>
                    <xdr:colOff>502920</xdr:colOff>
                    <xdr:row>10</xdr:row>
                    <xdr:rowOff>38100</xdr:rowOff>
                  </from>
                  <to>
                    <xdr:col>4</xdr:col>
                    <xdr:colOff>1684020</xdr:colOff>
                    <xdr:row>11</xdr:row>
                    <xdr:rowOff>198120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1</xdr:col>
                    <xdr:colOff>495300</xdr:colOff>
                    <xdr:row>11</xdr:row>
                    <xdr:rowOff>129540</xdr:rowOff>
                  </from>
                  <to>
                    <xdr:col>4</xdr:col>
                    <xdr:colOff>1653540</xdr:colOff>
                    <xdr:row>12</xdr:row>
                    <xdr:rowOff>144780</xdr:rowOff>
                  </to>
                </anchor>
              </controlPr>
            </control>
          </mc:Choice>
        </mc:AlternateContent>
        <mc:AlternateContent xmlns:mc="http://schemas.openxmlformats.org/markup-compatibility/2006">
          <mc:Choice Requires="x14">
            <control shapeId="1038" r:id="rId8" name="Option Button 14">
              <controlPr defaultSize="0" autoFill="0" autoLine="0" autoPict="0">
                <anchor moveWithCells="1">
                  <from>
                    <xdr:col>1</xdr:col>
                    <xdr:colOff>495300</xdr:colOff>
                    <xdr:row>12</xdr:row>
                    <xdr:rowOff>99060</xdr:rowOff>
                  </from>
                  <to>
                    <xdr:col>4</xdr:col>
                    <xdr:colOff>30480</xdr:colOff>
                    <xdr:row>13</xdr:row>
                    <xdr:rowOff>38100</xdr:rowOff>
                  </to>
                </anchor>
              </controlPr>
            </control>
          </mc:Choice>
        </mc:AlternateContent>
        <mc:AlternateContent xmlns:mc="http://schemas.openxmlformats.org/markup-compatibility/2006">
          <mc:Choice Requires="x14">
            <control shapeId="1041" r:id="rId9" name="Option Button 17">
              <controlPr defaultSize="0" autoFill="0" autoLine="0" autoPict="0">
                <anchor moveWithCells="1">
                  <from>
                    <xdr:col>1</xdr:col>
                    <xdr:colOff>502920</xdr:colOff>
                    <xdr:row>19</xdr:row>
                    <xdr:rowOff>45720</xdr:rowOff>
                  </from>
                  <to>
                    <xdr:col>3</xdr:col>
                    <xdr:colOff>586740</xdr:colOff>
                    <xdr:row>20</xdr:row>
                    <xdr:rowOff>0</xdr:rowOff>
                  </to>
                </anchor>
              </controlPr>
            </control>
          </mc:Choice>
        </mc:AlternateContent>
        <mc:AlternateContent xmlns:mc="http://schemas.openxmlformats.org/markup-compatibility/2006">
          <mc:Choice Requires="x14">
            <control shapeId="1042" r:id="rId10" name="Option Button 18">
              <controlPr defaultSize="0" autoFill="0" autoLine="0" autoPict="0">
                <anchor moveWithCells="1">
                  <from>
                    <xdr:col>1</xdr:col>
                    <xdr:colOff>502920</xdr:colOff>
                    <xdr:row>20</xdr:row>
                    <xdr:rowOff>30480</xdr:rowOff>
                  </from>
                  <to>
                    <xdr:col>3</xdr:col>
                    <xdr:colOff>586740</xdr:colOff>
                    <xdr:row>20</xdr:row>
                    <xdr:rowOff>289560</xdr:rowOff>
                  </to>
                </anchor>
              </controlPr>
            </control>
          </mc:Choice>
        </mc:AlternateContent>
        <mc:AlternateContent xmlns:mc="http://schemas.openxmlformats.org/markup-compatibility/2006">
          <mc:Choice Requires="x14">
            <control shapeId="1228" r:id="rId11" name="Option Button 204">
              <controlPr defaultSize="0" autoFill="0" autoLine="0" autoPict="0">
                <anchor moveWithCells="1">
                  <from>
                    <xdr:col>1</xdr:col>
                    <xdr:colOff>502920</xdr:colOff>
                    <xdr:row>25</xdr:row>
                    <xdr:rowOff>68580</xdr:rowOff>
                  </from>
                  <to>
                    <xdr:col>4</xdr:col>
                    <xdr:colOff>1356360</xdr:colOff>
                    <xdr:row>26</xdr:row>
                    <xdr:rowOff>15240</xdr:rowOff>
                  </to>
                </anchor>
              </controlPr>
            </control>
          </mc:Choice>
        </mc:AlternateContent>
        <mc:AlternateContent xmlns:mc="http://schemas.openxmlformats.org/markup-compatibility/2006">
          <mc:Choice Requires="x14">
            <control shapeId="1229" r:id="rId12" name="Option Button 205">
              <controlPr defaultSize="0" autoFill="0" autoLine="0" autoPict="0">
                <anchor moveWithCells="1">
                  <from>
                    <xdr:col>1</xdr:col>
                    <xdr:colOff>480060</xdr:colOff>
                    <xdr:row>26</xdr:row>
                    <xdr:rowOff>53340</xdr:rowOff>
                  </from>
                  <to>
                    <xdr:col>3</xdr:col>
                    <xdr:colOff>556260</xdr:colOff>
                    <xdr:row>27</xdr:row>
                    <xdr:rowOff>0</xdr:rowOff>
                  </to>
                </anchor>
              </controlPr>
            </control>
          </mc:Choice>
        </mc:AlternateContent>
        <mc:AlternateContent xmlns:mc="http://schemas.openxmlformats.org/markup-compatibility/2006">
          <mc:Choice Requires="x14">
            <control shapeId="1231" r:id="rId13" name="Option Button 207">
              <controlPr locked="0" defaultSize="0" autoFill="0" autoLine="0" autoPict="0">
                <anchor moveWithCells="1">
                  <from>
                    <xdr:col>1</xdr:col>
                    <xdr:colOff>480060</xdr:colOff>
                    <xdr:row>27</xdr:row>
                    <xdr:rowOff>53340</xdr:rowOff>
                  </from>
                  <to>
                    <xdr:col>4</xdr:col>
                    <xdr:colOff>1653540</xdr:colOff>
                    <xdr:row>27</xdr:row>
                    <xdr:rowOff>289560</xdr:rowOff>
                  </to>
                </anchor>
              </controlPr>
            </control>
          </mc:Choice>
        </mc:AlternateContent>
        <mc:AlternateContent xmlns:mc="http://schemas.openxmlformats.org/markup-compatibility/2006">
          <mc:Choice Requires="x14">
            <control shapeId="1232" r:id="rId14" name="Group Box 208">
              <controlPr defaultSize="0" autoFill="0" autoPict="0" altText="Answer (Please tick the relevant box)">
                <anchor moveWithCells="1">
                  <from>
                    <xdr:col>1</xdr:col>
                    <xdr:colOff>304800</xdr:colOff>
                    <xdr:row>9</xdr:row>
                    <xdr:rowOff>76200</xdr:rowOff>
                  </from>
                  <to>
                    <xdr:col>4</xdr:col>
                    <xdr:colOff>1798320</xdr:colOff>
                    <xdr:row>14</xdr:row>
                    <xdr:rowOff>144780</xdr:rowOff>
                  </to>
                </anchor>
              </controlPr>
            </control>
          </mc:Choice>
        </mc:AlternateContent>
        <mc:AlternateContent xmlns:mc="http://schemas.openxmlformats.org/markup-compatibility/2006">
          <mc:Choice Requires="x14">
            <control shapeId="1233" r:id="rId15" name="Group Box 209">
              <controlPr defaultSize="0" autoFill="0" autoPict="0">
                <anchor moveWithCells="1">
                  <from>
                    <xdr:col>1</xdr:col>
                    <xdr:colOff>297180</xdr:colOff>
                    <xdr:row>18</xdr:row>
                    <xdr:rowOff>38100</xdr:rowOff>
                  </from>
                  <to>
                    <xdr:col>4</xdr:col>
                    <xdr:colOff>1828800</xdr:colOff>
                    <xdr:row>21</xdr:row>
                    <xdr:rowOff>304800</xdr:rowOff>
                  </to>
                </anchor>
              </controlPr>
            </control>
          </mc:Choice>
        </mc:AlternateContent>
        <mc:AlternateContent xmlns:mc="http://schemas.openxmlformats.org/markup-compatibility/2006">
          <mc:Choice Requires="x14">
            <control shapeId="1234" r:id="rId16" name="Group Box 210">
              <controlPr defaultSize="0" autoFill="0" autoPict="0">
                <anchor moveWithCells="1">
                  <from>
                    <xdr:col>1</xdr:col>
                    <xdr:colOff>251460</xdr:colOff>
                    <xdr:row>24</xdr:row>
                    <xdr:rowOff>152400</xdr:rowOff>
                  </from>
                  <to>
                    <xdr:col>4</xdr:col>
                    <xdr:colOff>1828800</xdr:colOff>
                    <xdr:row>28</xdr:row>
                    <xdr:rowOff>251460</xdr:rowOff>
                  </to>
                </anchor>
              </controlPr>
            </control>
          </mc:Choice>
        </mc:AlternateContent>
        <mc:AlternateContent xmlns:mc="http://schemas.openxmlformats.org/markup-compatibility/2006">
          <mc:Choice Requires="x14">
            <control shapeId="1239" r:id="rId17" name="Group Box 215">
              <controlPr defaultSize="0" autoFill="0" autoPict="0">
                <anchor moveWithCells="1">
                  <from>
                    <xdr:col>1</xdr:col>
                    <xdr:colOff>129540</xdr:colOff>
                    <xdr:row>46</xdr:row>
                    <xdr:rowOff>152400</xdr:rowOff>
                  </from>
                  <to>
                    <xdr:col>4</xdr:col>
                    <xdr:colOff>1912620</xdr:colOff>
                    <xdr:row>54</xdr:row>
                    <xdr:rowOff>68580</xdr:rowOff>
                  </to>
                </anchor>
              </controlPr>
            </control>
          </mc:Choice>
        </mc:AlternateContent>
        <mc:AlternateContent xmlns:mc="http://schemas.openxmlformats.org/markup-compatibility/2006">
          <mc:Choice Requires="x14">
            <control shapeId="1241" r:id="rId18" name="Group Box 217">
              <controlPr defaultSize="0" autoFill="0" autoPict="0">
                <anchor moveWithCells="1">
                  <from>
                    <xdr:col>1</xdr:col>
                    <xdr:colOff>160020</xdr:colOff>
                    <xdr:row>58</xdr:row>
                    <xdr:rowOff>144780</xdr:rowOff>
                  </from>
                  <to>
                    <xdr:col>4</xdr:col>
                    <xdr:colOff>1836420</xdr:colOff>
                    <xdr:row>62</xdr:row>
                    <xdr:rowOff>297180</xdr:rowOff>
                  </to>
                </anchor>
              </controlPr>
            </control>
          </mc:Choice>
        </mc:AlternateContent>
        <mc:AlternateContent xmlns:mc="http://schemas.openxmlformats.org/markup-compatibility/2006">
          <mc:Choice Requires="x14">
            <control shapeId="1242" r:id="rId19" name="Option Button 218">
              <controlPr defaultSize="0" autoFill="0" autoLine="0" autoPict="0">
                <anchor moveWithCells="1">
                  <from>
                    <xdr:col>1</xdr:col>
                    <xdr:colOff>411480</xdr:colOff>
                    <xdr:row>59</xdr:row>
                    <xdr:rowOff>91440</xdr:rowOff>
                  </from>
                  <to>
                    <xdr:col>4</xdr:col>
                    <xdr:colOff>1630680</xdr:colOff>
                    <xdr:row>60</xdr:row>
                    <xdr:rowOff>144780</xdr:rowOff>
                  </to>
                </anchor>
              </controlPr>
            </control>
          </mc:Choice>
        </mc:AlternateContent>
        <mc:AlternateContent xmlns:mc="http://schemas.openxmlformats.org/markup-compatibility/2006">
          <mc:Choice Requires="x14">
            <control shapeId="1243" r:id="rId20" name="Option Button 219">
              <controlPr defaultSize="0" autoFill="0" autoLine="0" autoPict="0">
                <anchor moveWithCells="1">
                  <from>
                    <xdr:col>1</xdr:col>
                    <xdr:colOff>396240</xdr:colOff>
                    <xdr:row>60</xdr:row>
                    <xdr:rowOff>144780</xdr:rowOff>
                  </from>
                  <to>
                    <xdr:col>3</xdr:col>
                    <xdr:colOff>1264920</xdr:colOff>
                    <xdr:row>61</xdr:row>
                    <xdr:rowOff>91440</xdr:rowOff>
                  </to>
                </anchor>
              </controlPr>
            </control>
          </mc:Choice>
        </mc:AlternateContent>
        <mc:AlternateContent xmlns:mc="http://schemas.openxmlformats.org/markup-compatibility/2006">
          <mc:Choice Requires="x14">
            <control shapeId="1244" r:id="rId21" name="Option Button 220">
              <controlPr defaultSize="0" autoFill="0" autoLine="0" autoPict="0">
                <anchor moveWithCells="1">
                  <from>
                    <xdr:col>1</xdr:col>
                    <xdr:colOff>403860</xdr:colOff>
                    <xdr:row>61</xdr:row>
                    <xdr:rowOff>68580</xdr:rowOff>
                  </from>
                  <to>
                    <xdr:col>3</xdr:col>
                    <xdr:colOff>1310640</xdr:colOff>
                    <xdr:row>61</xdr:row>
                    <xdr:rowOff>304800</xdr:rowOff>
                  </to>
                </anchor>
              </controlPr>
            </control>
          </mc:Choice>
        </mc:AlternateContent>
        <mc:AlternateContent xmlns:mc="http://schemas.openxmlformats.org/markup-compatibility/2006">
          <mc:Choice Requires="x14">
            <control shapeId="1245" r:id="rId22" name="Group Box 221">
              <controlPr defaultSize="0" autoFill="0" autoPict="0">
                <anchor moveWithCells="1">
                  <from>
                    <xdr:col>1</xdr:col>
                    <xdr:colOff>160020</xdr:colOff>
                    <xdr:row>66</xdr:row>
                    <xdr:rowOff>144780</xdr:rowOff>
                  </from>
                  <to>
                    <xdr:col>4</xdr:col>
                    <xdr:colOff>1874520</xdr:colOff>
                    <xdr:row>71</xdr:row>
                    <xdr:rowOff>144780</xdr:rowOff>
                  </to>
                </anchor>
              </controlPr>
            </control>
          </mc:Choice>
        </mc:AlternateContent>
        <mc:AlternateContent xmlns:mc="http://schemas.openxmlformats.org/markup-compatibility/2006">
          <mc:Choice Requires="x14">
            <control shapeId="1246" r:id="rId23" name="Option Button 222">
              <controlPr defaultSize="0" autoFill="0" autoLine="0" autoPict="0">
                <anchor moveWithCells="1">
                  <from>
                    <xdr:col>1</xdr:col>
                    <xdr:colOff>373380</xdr:colOff>
                    <xdr:row>67</xdr:row>
                    <xdr:rowOff>83820</xdr:rowOff>
                  </from>
                  <to>
                    <xdr:col>4</xdr:col>
                    <xdr:colOff>1737360</xdr:colOff>
                    <xdr:row>68</xdr:row>
                    <xdr:rowOff>99060</xdr:rowOff>
                  </to>
                </anchor>
              </controlPr>
            </control>
          </mc:Choice>
        </mc:AlternateContent>
        <mc:AlternateContent xmlns:mc="http://schemas.openxmlformats.org/markup-compatibility/2006">
          <mc:Choice Requires="x14">
            <control shapeId="1247" r:id="rId24" name="Option Button 223">
              <controlPr defaultSize="0" autoFill="0" autoLine="0" autoPict="0">
                <anchor moveWithCells="1">
                  <from>
                    <xdr:col>1</xdr:col>
                    <xdr:colOff>373380</xdr:colOff>
                    <xdr:row>68</xdr:row>
                    <xdr:rowOff>114300</xdr:rowOff>
                  </from>
                  <to>
                    <xdr:col>4</xdr:col>
                    <xdr:colOff>1752600</xdr:colOff>
                    <xdr:row>69</xdr:row>
                    <xdr:rowOff>198120</xdr:rowOff>
                  </to>
                </anchor>
              </controlPr>
            </control>
          </mc:Choice>
        </mc:AlternateContent>
        <mc:AlternateContent xmlns:mc="http://schemas.openxmlformats.org/markup-compatibility/2006">
          <mc:Choice Requires="x14">
            <control shapeId="1248" r:id="rId25" name="Option Button 224">
              <controlPr defaultSize="0" autoFill="0" autoLine="0" autoPict="0">
                <anchor moveWithCells="1">
                  <from>
                    <xdr:col>1</xdr:col>
                    <xdr:colOff>365760</xdr:colOff>
                    <xdr:row>69</xdr:row>
                    <xdr:rowOff>121920</xdr:rowOff>
                  </from>
                  <to>
                    <xdr:col>4</xdr:col>
                    <xdr:colOff>1402080</xdr:colOff>
                    <xdr:row>69</xdr:row>
                    <xdr:rowOff>502920</xdr:rowOff>
                  </to>
                </anchor>
              </controlPr>
            </control>
          </mc:Choice>
        </mc:AlternateContent>
        <mc:AlternateContent xmlns:mc="http://schemas.openxmlformats.org/markup-compatibility/2006">
          <mc:Choice Requires="x14">
            <control shapeId="1249" r:id="rId26" name="Group Box 225">
              <controlPr defaultSize="0" autoFill="0" autoPict="0">
                <anchor moveWithCells="1">
                  <from>
                    <xdr:col>1</xdr:col>
                    <xdr:colOff>0</xdr:colOff>
                    <xdr:row>82</xdr:row>
                    <xdr:rowOff>251460</xdr:rowOff>
                  </from>
                  <to>
                    <xdr:col>4</xdr:col>
                    <xdr:colOff>1981200</xdr:colOff>
                    <xdr:row>88</xdr:row>
                    <xdr:rowOff>76200</xdr:rowOff>
                  </to>
                </anchor>
              </controlPr>
            </control>
          </mc:Choice>
        </mc:AlternateContent>
        <mc:AlternateContent xmlns:mc="http://schemas.openxmlformats.org/markup-compatibility/2006">
          <mc:Choice Requires="x14">
            <control shapeId="1250" r:id="rId27" name="Option Button 226">
              <controlPr defaultSize="0" autoFill="0" autoLine="0" autoPict="0">
                <anchor moveWithCells="1">
                  <from>
                    <xdr:col>1</xdr:col>
                    <xdr:colOff>137160</xdr:colOff>
                    <xdr:row>83</xdr:row>
                    <xdr:rowOff>53340</xdr:rowOff>
                  </from>
                  <to>
                    <xdr:col>4</xdr:col>
                    <xdr:colOff>1676400</xdr:colOff>
                    <xdr:row>84</xdr:row>
                    <xdr:rowOff>167640</xdr:rowOff>
                  </to>
                </anchor>
              </controlPr>
            </control>
          </mc:Choice>
        </mc:AlternateContent>
        <mc:AlternateContent xmlns:mc="http://schemas.openxmlformats.org/markup-compatibility/2006">
          <mc:Choice Requires="x14">
            <control shapeId="1251" r:id="rId28" name="Option Button 227">
              <controlPr defaultSize="0" autoFill="0" autoLine="0" autoPict="0">
                <anchor moveWithCells="1">
                  <from>
                    <xdr:col>1</xdr:col>
                    <xdr:colOff>144780</xdr:colOff>
                    <xdr:row>84</xdr:row>
                    <xdr:rowOff>106680</xdr:rowOff>
                  </from>
                  <to>
                    <xdr:col>4</xdr:col>
                    <xdr:colOff>1706880</xdr:colOff>
                    <xdr:row>85</xdr:row>
                    <xdr:rowOff>281940</xdr:rowOff>
                  </to>
                </anchor>
              </controlPr>
            </control>
          </mc:Choice>
        </mc:AlternateContent>
        <mc:AlternateContent xmlns:mc="http://schemas.openxmlformats.org/markup-compatibility/2006">
          <mc:Choice Requires="x14">
            <control shapeId="1252" r:id="rId29" name="Option Button 228">
              <controlPr defaultSize="0" autoFill="0" autoLine="0" autoPict="0">
                <anchor moveWithCells="1">
                  <from>
                    <xdr:col>1</xdr:col>
                    <xdr:colOff>137160</xdr:colOff>
                    <xdr:row>85</xdr:row>
                    <xdr:rowOff>274320</xdr:rowOff>
                  </from>
                  <to>
                    <xdr:col>1</xdr:col>
                    <xdr:colOff>1165860</xdr:colOff>
                    <xdr:row>86</xdr:row>
                    <xdr:rowOff>190500</xdr:rowOff>
                  </to>
                </anchor>
              </controlPr>
            </control>
          </mc:Choice>
        </mc:AlternateContent>
        <mc:AlternateContent xmlns:mc="http://schemas.openxmlformats.org/markup-compatibility/2006">
          <mc:Choice Requires="x14">
            <control shapeId="1253" r:id="rId30" name="Group Box 229">
              <controlPr defaultSize="0" autoFill="0" autoPict="0">
                <anchor moveWithCells="1">
                  <from>
                    <xdr:col>0</xdr:col>
                    <xdr:colOff>312420</xdr:colOff>
                    <xdr:row>100</xdr:row>
                    <xdr:rowOff>205740</xdr:rowOff>
                  </from>
                  <to>
                    <xdr:col>4</xdr:col>
                    <xdr:colOff>2011680</xdr:colOff>
                    <xdr:row>105</xdr:row>
                    <xdr:rowOff>251460</xdr:rowOff>
                  </to>
                </anchor>
              </controlPr>
            </control>
          </mc:Choice>
        </mc:AlternateContent>
        <mc:AlternateContent xmlns:mc="http://schemas.openxmlformats.org/markup-compatibility/2006">
          <mc:Choice Requires="x14">
            <control shapeId="1257" r:id="rId31" name="Group Box 233">
              <controlPr defaultSize="0" autoFill="0" autoPict="0">
                <anchor moveWithCells="1">
                  <from>
                    <xdr:col>0</xdr:col>
                    <xdr:colOff>190500</xdr:colOff>
                    <xdr:row>111</xdr:row>
                    <xdr:rowOff>99060</xdr:rowOff>
                  </from>
                  <to>
                    <xdr:col>4</xdr:col>
                    <xdr:colOff>1958340</xdr:colOff>
                    <xdr:row>115</xdr:row>
                    <xdr:rowOff>167640</xdr:rowOff>
                  </to>
                </anchor>
              </controlPr>
            </control>
          </mc:Choice>
        </mc:AlternateContent>
        <mc:AlternateContent xmlns:mc="http://schemas.openxmlformats.org/markup-compatibility/2006">
          <mc:Choice Requires="x14">
            <control shapeId="1258" r:id="rId32" name="Option Button 234">
              <controlPr defaultSize="0" autoFill="0" autoLine="0" autoPict="0">
                <anchor moveWithCells="1">
                  <from>
                    <xdr:col>1</xdr:col>
                    <xdr:colOff>304800</xdr:colOff>
                    <xdr:row>111</xdr:row>
                    <xdr:rowOff>243840</xdr:rowOff>
                  </from>
                  <to>
                    <xdr:col>2</xdr:col>
                    <xdr:colOff>1272540</xdr:colOff>
                    <xdr:row>112</xdr:row>
                    <xdr:rowOff>182880</xdr:rowOff>
                  </to>
                </anchor>
              </controlPr>
            </control>
          </mc:Choice>
        </mc:AlternateContent>
        <mc:AlternateContent xmlns:mc="http://schemas.openxmlformats.org/markup-compatibility/2006">
          <mc:Choice Requires="x14">
            <control shapeId="1259" r:id="rId33" name="Option Button 235">
              <controlPr defaultSize="0" autoFill="0" autoLine="0" autoPict="0">
                <anchor moveWithCells="1">
                  <from>
                    <xdr:col>1</xdr:col>
                    <xdr:colOff>289560</xdr:colOff>
                    <xdr:row>112</xdr:row>
                    <xdr:rowOff>190500</xdr:rowOff>
                  </from>
                  <to>
                    <xdr:col>4</xdr:col>
                    <xdr:colOff>1394460</xdr:colOff>
                    <xdr:row>114</xdr:row>
                    <xdr:rowOff>53340</xdr:rowOff>
                  </to>
                </anchor>
              </controlPr>
            </control>
          </mc:Choice>
        </mc:AlternateContent>
        <mc:AlternateContent xmlns:mc="http://schemas.openxmlformats.org/markup-compatibility/2006">
          <mc:Choice Requires="x14">
            <control shapeId="1261" r:id="rId34" name="Group Box 237">
              <controlPr defaultSize="0" autoFill="0" autoPict="0">
                <anchor moveWithCells="1">
                  <from>
                    <xdr:col>0</xdr:col>
                    <xdr:colOff>335280</xdr:colOff>
                    <xdr:row>130</xdr:row>
                    <xdr:rowOff>15240</xdr:rowOff>
                  </from>
                  <to>
                    <xdr:col>4</xdr:col>
                    <xdr:colOff>1798320</xdr:colOff>
                    <xdr:row>137</xdr:row>
                    <xdr:rowOff>83820</xdr:rowOff>
                  </to>
                </anchor>
              </controlPr>
            </control>
          </mc:Choice>
        </mc:AlternateContent>
        <mc:AlternateContent xmlns:mc="http://schemas.openxmlformats.org/markup-compatibility/2006">
          <mc:Choice Requires="x14">
            <control shapeId="1262" r:id="rId35" name="Option Button 238">
              <controlPr defaultSize="0" autoFill="0" autoLine="0" autoPict="0">
                <anchor moveWithCells="1">
                  <from>
                    <xdr:col>1</xdr:col>
                    <xdr:colOff>251460</xdr:colOff>
                    <xdr:row>130</xdr:row>
                    <xdr:rowOff>175260</xdr:rowOff>
                  </from>
                  <to>
                    <xdr:col>4</xdr:col>
                    <xdr:colOff>327660</xdr:colOff>
                    <xdr:row>131</xdr:row>
                    <xdr:rowOff>129540</xdr:rowOff>
                  </to>
                </anchor>
              </controlPr>
            </control>
          </mc:Choice>
        </mc:AlternateContent>
        <mc:AlternateContent xmlns:mc="http://schemas.openxmlformats.org/markup-compatibility/2006">
          <mc:Choice Requires="x14">
            <control shapeId="1263" r:id="rId36" name="Option Button 239">
              <controlPr defaultSize="0" autoFill="0" autoLine="0" autoPict="0">
                <anchor moveWithCells="1">
                  <from>
                    <xdr:col>1</xdr:col>
                    <xdr:colOff>243840</xdr:colOff>
                    <xdr:row>131</xdr:row>
                    <xdr:rowOff>121920</xdr:rowOff>
                  </from>
                  <to>
                    <xdr:col>3</xdr:col>
                    <xdr:colOff>975360</xdr:colOff>
                    <xdr:row>132</xdr:row>
                    <xdr:rowOff>99060</xdr:rowOff>
                  </to>
                </anchor>
              </controlPr>
            </control>
          </mc:Choice>
        </mc:AlternateContent>
        <mc:AlternateContent xmlns:mc="http://schemas.openxmlformats.org/markup-compatibility/2006">
          <mc:Choice Requires="x14">
            <control shapeId="1277" r:id="rId37" name="Group Box 253">
              <controlPr defaultSize="0" autoFill="0" autoPict="0">
                <anchor moveWithCells="1">
                  <from>
                    <xdr:col>1</xdr:col>
                    <xdr:colOff>152400</xdr:colOff>
                    <xdr:row>33</xdr:row>
                    <xdr:rowOff>480060</xdr:rowOff>
                  </from>
                  <to>
                    <xdr:col>4</xdr:col>
                    <xdr:colOff>1897380</xdr:colOff>
                    <xdr:row>41</xdr:row>
                    <xdr:rowOff>0</xdr:rowOff>
                  </to>
                </anchor>
              </controlPr>
            </control>
          </mc:Choice>
        </mc:AlternateContent>
        <mc:AlternateContent xmlns:mc="http://schemas.openxmlformats.org/markup-compatibility/2006">
          <mc:Choice Requires="x14">
            <control shapeId="1281" r:id="rId38" name="Option Button 257">
              <controlPr defaultSize="0" autoFill="0" autoLine="0" autoPict="0">
                <anchor moveWithCells="1">
                  <from>
                    <xdr:col>1</xdr:col>
                    <xdr:colOff>266700</xdr:colOff>
                    <xdr:row>114</xdr:row>
                    <xdr:rowOff>99060</xdr:rowOff>
                  </from>
                  <to>
                    <xdr:col>4</xdr:col>
                    <xdr:colOff>1249680</xdr:colOff>
                    <xdr:row>115</xdr:row>
                    <xdr:rowOff>129540</xdr:rowOff>
                  </to>
                </anchor>
              </controlPr>
            </control>
          </mc:Choice>
        </mc:AlternateContent>
        <mc:AlternateContent xmlns:mc="http://schemas.openxmlformats.org/markup-compatibility/2006">
          <mc:Choice Requires="x14">
            <control shapeId="1269" r:id="rId39" name="Group Box 245">
              <controlPr defaultSize="0" autoFill="0" autoPict="0">
                <anchor moveWithCells="1">
                  <from>
                    <xdr:col>1</xdr:col>
                    <xdr:colOff>30480</xdr:colOff>
                    <xdr:row>145</xdr:row>
                    <xdr:rowOff>45720</xdr:rowOff>
                  </from>
                  <to>
                    <xdr:col>4</xdr:col>
                    <xdr:colOff>1836420</xdr:colOff>
                    <xdr:row>148</xdr:row>
                    <xdr:rowOff>0</xdr:rowOff>
                  </to>
                </anchor>
              </controlPr>
            </control>
          </mc:Choice>
        </mc:AlternateContent>
        <mc:AlternateContent xmlns:mc="http://schemas.openxmlformats.org/markup-compatibility/2006">
          <mc:Choice Requires="x14">
            <control shapeId="1270" r:id="rId40" name="Option Button 246">
              <controlPr defaultSize="0" autoFill="0" autoLine="0" autoPict="0">
                <anchor moveWithCells="1">
                  <from>
                    <xdr:col>1</xdr:col>
                    <xdr:colOff>251460</xdr:colOff>
                    <xdr:row>145</xdr:row>
                    <xdr:rowOff>236220</xdr:rowOff>
                  </from>
                  <to>
                    <xdr:col>1</xdr:col>
                    <xdr:colOff>1280160</xdr:colOff>
                    <xdr:row>146</xdr:row>
                    <xdr:rowOff>99060</xdr:rowOff>
                  </to>
                </anchor>
              </controlPr>
            </control>
          </mc:Choice>
        </mc:AlternateContent>
        <mc:AlternateContent xmlns:mc="http://schemas.openxmlformats.org/markup-compatibility/2006">
          <mc:Choice Requires="x14">
            <control shapeId="1271" r:id="rId41" name="Option Button 247">
              <controlPr defaultSize="0" autoFill="0" autoLine="0" autoPict="0">
                <anchor moveWithCells="1">
                  <from>
                    <xdr:col>1</xdr:col>
                    <xdr:colOff>251460</xdr:colOff>
                    <xdr:row>146</xdr:row>
                    <xdr:rowOff>213360</xdr:rowOff>
                  </from>
                  <to>
                    <xdr:col>1</xdr:col>
                    <xdr:colOff>1280160</xdr:colOff>
                    <xdr:row>147</xdr:row>
                    <xdr:rowOff>76200</xdr:rowOff>
                  </to>
                </anchor>
              </controlPr>
            </control>
          </mc:Choice>
        </mc:AlternateContent>
        <mc:AlternateContent xmlns:mc="http://schemas.openxmlformats.org/markup-compatibility/2006">
          <mc:Choice Requires="x14">
            <control shapeId="1272" r:id="rId42" name="Group Box 248">
              <controlPr defaultSize="0" autoFill="0" autoPict="0">
                <anchor moveWithCells="1">
                  <from>
                    <xdr:col>0</xdr:col>
                    <xdr:colOff>304800</xdr:colOff>
                    <xdr:row>149</xdr:row>
                    <xdr:rowOff>327660</xdr:rowOff>
                  </from>
                  <to>
                    <xdr:col>4</xdr:col>
                    <xdr:colOff>1859280</xdr:colOff>
                    <xdr:row>156</xdr:row>
                    <xdr:rowOff>7620</xdr:rowOff>
                  </to>
                </anchor>
              </controlPr>
            </control>
          </mc:Choice>
        </mc:AlternateContent>
        <mc:AlternateContent xmlns:mc="http://schemas.openxmlformats.org/markup-compatibility/2006">
          <mc:Choice Requires="x14">
            <control shapeId="1273" r:id="rId43" name="Option Button 249">
              <controlPr defaultSize="0" autoFill="0" autoLine="0" autoPict="0">
                <anchor moveWithCells="1">
                  <from>
                    <xdr:col>1</xdr:col>
                    <xdr:colOff>205740</xdr:colOff>
                    <xdr:row>151</xdr:row>
                    <xdr:rowOff>7620</xdr:rowOff>
                  </from>
                  <to>
                    <xdr:col>1</xdr:col>
                    <xdr:colOff>1242060</xdr:colOff>
                    <xdr:row>152</xdr:row>
                    <xdr:rowOff>60960</xdr:rowOff>
                  </to>
                </anchor>
              </controlPr>
            </control>
          </mc:Choice>
        </mc:AlternateContent>
        <mc:AlternateContent xmlns:mc="http://schemas.openxmlformats.org/markup-compatibility/2006">
          <mc:Choice Requires="x14">
            <control shapeId="1274" r:id="rId44" name="Option Button 250">
              <controlPr defaultSize="0" autoFill="0" autoLine="0" autoPict="0">
                <anchor moveWithCells="1">
                  <from>
                    <xdr:col>1</xdr:col>
                    <xdr:colOff>175260</xdr:colOff>
                    <xdr:row>153</xdr:row>
                    <xdr:rowOff>30480</xdr:rowOff>
                  </from>
                  <to>
                    <xdr:col>1</xdr:col>
                    <xdr:colOff>1203960</xdr:colOff>
                    <xdr:row>154</xdr:row>
                    <xdr:rowOff>91440</xdr:rowOff>
                  </to>
                </anchor>
              </controlPr>
            </control>
          </mc:Choice>
        </mc:AlternateContent>
        <mc:AlternateContent xmlns:mc="http://schemas.openxmlformats.org/markup-compatibility/2006">
          <mc:Choice Requires="x14">
            <control shapeId="1282" r:id="rId45" name="Group Box 258">
              <controlPr defaultSize="0" autoFill="0" autoPict="0">
                <anchor moveWithCells="1">
                  <from>
                    <xdr:col>1</xdr:col>
                    <xdr:colOff>45720</xdr:colOff>
                    <xdr:row>158</xdr:row>
                    <xdr:rowOff>99060</xdr:rowOff>
                  </from>
                  <to>
                    <xdr:col>4</xdr:col>
                    <xdr:colOff>1874520</xdr:colOff>
                    <xdr:row>166</xdr:row>
                    <xdr:rowOff>30480</xdr:rowOff>
                  </to>
                </anchor>
              </controlPr>
            </control>
          </mc:Choice>
        </mc:AlternateContent>
        <mc:AlternateContent xmlns:mc="http://schemas.openxmlformats.org/markup-compatibility/2006">
          <mc:Choice Requires="x14">
            <control shapeId="1283" r:id="rId46" name="Option Button 259">
              <controlPr defaultSize="0" autoFill="0" autoLine="0" autoPict="0">
                <anchor moveWithCells="1">
                  <from>
                    <xdr:col>1</xdr:col>
                    <xdr:colOff>228600</xdr:colOff>
                    <xdr:row>159</xdr:row>
                    <xdr:rowOff>121920</xdr:rowOff>
                  </from>
                  <to>
                    <xdr:col>3</xdr:col>
                    <xdr:colOff>30480</xdr:colOff>
                    <xdr:row>161</xdr:row>
                    <xdr:rowOff>76200</xdr:rowOff>
                  </to>
                </anchor>
              </controlPr>
            </control>
          </mc:Choice>
        </mc:AlternateContent>
        <mc:AlternateContent xmlns:mc="http://schemas.openxmlformats.org/markup-compatibility/2006">
          <mc:Choice Requires="x14">
            <control shapeId="1284" r:id="rId47" name="Option Button 260">
              <controlPr defaultSize="0" autoFill="0" autoLine="0" autoPict="0">
                <anchor moveWithCells="1">
                  <from>
                    <xdr:col>1</xdr:col>
                    <xdr:colOff>228600</xdr:colOff>
                    <xdr:row>161</xdr:row>
                    <xdr:rowOff>129540</xdr:rowOff>
                  </from>
                  <to>
                    <xdr:col>1</xdr:col>
                    <xdr:colOff>1958340</xdr:colOff>
                    <xdr:row>163</xdr:row>
                    <xdr:rowOff>45720</xdr:rowOff>
                  </to>
                </anchor>
              </controlPr>
            </control>
          </mc:Choice>
        </mc:AlternateContent>
        <mc:AlternateContent xmlns:mc="http://schemas.openxmlformats.org/markup-compatibility/2006">
          <mc:Choice Requires="x14">
            <control shapeId="1285" r:id="rId48" name="Option Button 261">
              <controlPr defaultSize="0" autoFill="0" autoLine="0" autoPict="0">
                <anchor moveWithCells="1">
                  <from>
                    <xdr:col>1</xdr:col>
                    <xdr:colOff>220980</xdr:colOff>
                    <xdr:row>164</xdr:row>
                    <xdr:rowOff>7620</xdr:rowOff>
                  </from>
                  <to>
                    <xdr:col>3</xdr:col>
                    <xdr:colOff>1424940</xdr:colOff>
                    <xdr:row>165</xdr:row>
                    <xdr:rowOff>53340</xdr:rowOff>
                  </to>
                </anchor>
              </controlPr>
            </control>
          </mc:Choice>
        </mc:AlternateContent>
        <mc:AlternateContent xmlns:mc="http://schemas.openxmlformats.org/markup-compatibility/2006">
          <mc:Choice Requires="x14">
            <control shapeId="1287" r:id="rId49" name="Option Button 263">
              <controlPr defaultSize="0" autoFill="0" autoLine="0" autoPict="0">
                <anchor moveWithCells="1">
                  <from>
                    <xdr:col>1</xdr:col>
                    <xdr:colOff>327660</xdr:colOff>
                    <xdr:row>34</xdr:row>
                    <xdr:rowOff>137160</xdr:rowOff>
                  </from>
                  <to>
                    <xdr:col>4</xdr:col>
                    <xdr:colOff>1371600</xdr:colOff>
                    <xdr:row>36</xdr:row>
                    <xdr:rowOff>38100</xdr:rowOff>
                  </to>
                </anchor>
              </controlPr>
            </control>
          </mc:Choice>
        </mc:AlternateContent>
        <mc:AlternateContent xmlns:mc="http://schemas.openxmlformats.org/markup-compatibility/2006">
          <mc:Choice Requires="x14">
            <control shapeId="1288" r:id="rId50" name="Option Button 264">
              <controlPr defaultSize="0" autoFill="0" autoLine="0" autoPict="0">
                <anchor moveWithCells="1">
                  <from>
                    <xdr:col>1</xdr:col>
                    <xdr:colOff>320040</xdr:colOff>
                    <xdr:row>36</xdr:row>
                    <xdr:rowOff>60960</xdr:rowOff>
                  </from>
                  <to>
                    <xdr:col>4</xdr:col>
                    <xdr:colOff>1592580</xdr:colOff>
                    <xdr:row>37</xdr:row>
                    <xdr:rowOff>76200</xdr:rowOff>
                  </to>
                </anchor>
              </controlPr>
            </control>
          </mc:Choice>
        </mc:AlternateContent>
        <mc:AlternateContent xmlns:mc="http://schemas.openxmlformats.org/markup-compatibility/2006">
          <mc:Choice Requires="x14">
            <control shapeId="1289" r:id="rId51" name="Option Button 265">
              <controlPr defaultSize="0" autoFill="0" autoLine="0" autoPict="0">
                <anchor moveWithCells="1">
                  <from>
                    <xdr:col>1</xdr:col>
                    <xdr:colOff>312420</xdr:colOff>
                    <xdr:row>37</xdr:row>
                    <xdr:rowOff>198120</xdr:rowOff>
                  </from>
                  <to>
                    <xdr:col>4</xdr:col>
                    <xdr:colOff>1562100</xdr:colOff>
                    <xdr:row>38</xdr:row>
                    <xdr:rowOff>106680</xdr:rowOff>
                  </to>
                </anchor>
              </controlPr>
            </control>
          </mc:Choice>
        </mc:AlternateContent>
        <mc:AlternateContent xmlns:mc="http://schemas.openxmlformats.org/markup-compatibility/2006">
          <mc:Choice Requires="x14">
            <control shapeId="1290" r:id="rId52" name="Option Button 266">
              <controlPr defaultSize="0" autoFill="0" autoLine="0" autoPict="0">
                <anchor moveWithCells="1">
                  <from>
                    <xdr:col>1</xdr:col>
                    <xdr:colOff>358140</xdr:colOff>
                    <xdr:row>47</xdr:row>
                    <xdr:rowOff>190500</xdr:rowOff>
                  </from>
                  <to>
                    <xdr:col>4</xdr:col>
                    <xdr:colOff>1074420</xdr:colOff>
                    <xdr:row>49</xdr:row>
                    <xdr:rowOff>30480</xdr:rowOff>
                  </to>
                </anchor>
              </controlPr>
            </control>
          </mc:Choice>
        </mc:AlternateContent>
        <mc:AlternateContent xmlns:mc="http://schemas.openxmlformats.org/markup-compatibility/2006">
          <mc:Choice Requires="x14">
            <control shapeId="1291" r:id="rId53" name="Option Button 267">
              <controlPr defaultSize="0" autoFill="0" autoLine="0" autoPict="0">
                <anchor moveWithCells="1">
                  <from>
                    <xdr:col>1</xdr:col>
                    <xdr:colOff>350520</xdr:colOff>
                    <xdr:row>49</xdr:row>
                    <xdr:rowOff>129540</xdr:rowOff>
                  </from>
                  <to>
                    <xdr:col>4</xdr:col>
                    <xdr:colOff>1668780</xdr:colOff>
                    <xdr:row>50</xdr:row>
                    <xdr:rowOff>160020</xdr:rowOff>
                  </to>
                </anchor>
              </controlPr>
            </control>
          </mc:Choice>
        </mc:AlternateContent>
        <mc:AlternateContent xmlns:mc="http://schemas.openxmlformats.org/markup-compatibility/2006">
          <mc:Choice Requires="x14">
            <control shapeId="1292" r:id="rId54" name="Option Button 268">
              <controlPr defaultSize="0" autoFill="0" autoLine="0" autoPict="0">
                <anchor moveWithCells="1">
                  <from>
                    <xdr:col>1</xdr:col>
                    <xdr:colOff>358140</xdr:colOff>
                    <xdr:row>51</xdr:row>
                    <xdr:rowOff>83820</xdr:rowOff>
                  </from>
                  <to>
                    <xdr:col>4</xdr:col>
                    <xdr:colOff>1684020</xdr:colOff>
                    <xdr:row>52</xdr:row>
                    <xdr:rowOff>121920</xdr:rowOff>
                  </to>
                </anchor>
              </controlPr>
            </control>
          </mc:Choice>
        </mc:AlternateContent>
        <mc:AlternateContent xmlns:mc="http://schemas.openxmlformats.org/markup-compatibility/2006">
          <mc:Choice Requires="x14">
            <control shapeId="1293" r:id="rId55" name="Option Button 269">
              <controlPr defaultSize="0" autoFill="0" autoLine="0" autoPict="0">
                <anchor moveWithCells="1">
                  <from>
                    <xdr:col>1</xdr:col>
                    <xdr:colOff>327660</xdr:colOff>
                    <xdr:row>101</xdr:row>
                    <xdr:rowOff>99060</xdr:rowOff>
                  </from>
                  <to>
                    <xdr:col>4</xdr:col>
                    <xdr:colOff>1516380</xdr:colOff>
                    <xdr:row>102</xdr:row>
                    <xdr:rowOff>45720</xdr:rowOff>
                  </to>
                </anchor>
              </controlPr>
            </control>
          </mc:Choice>
        </mc:AlternateContent>
        <mc:AlternateContent xmlns:mc="http://schemas.openxmlformats.org/markup-compatibility/2006">
          <mc:Choice Requires="x14">
            <control shapeId="1294" r:id="rId56" name="Option Button 270">
              <controlPr defaultSize="0" autoFill="0" autoLine="0" autoPict="0">
                <anchor moveWithCells="1">
                  <from>
                    <xdr:col>1</xdr:col>
                    <xdr:colOff>320040</xdr:colOff>
                    <xdr:row>102</xdr:row>
                    <xdr:rowOff>106680</xdr:rowOff>
                  </from>
                  <to>
                    <xdr:col>4</xdr:col>
                    <xdr:colOff>1325880</xdr:colOff>
                    <xdr:row>103</xdr:row>
                    <xdr:rowOff>144780</xdr:rowOff>
                  </to>
                </anchor>
              </controlPr>
            </control>
          </mc:Choice>
        </mc:AlternateContent>
        <mc:AlternateContent xmlns:mc="http://schemas.openxmlformats.org/markup-compatibility/2006">
          <mc:Choice Requires="x14">
            <control shapeId="1295" r:id="rId57" name="Option Button 271">
              <controlPr defaultSize="0" autoFill="0" autoLine="0" autoPict="0">
                <anchor moveWithCells="1">
                  <from>
                    <xdr:col>1</xdr:col>
                    <xdr:colOff>304800</xdr:colOff>
                    <xdr:row>103</xdr:row>
                    <xdr:rowOff>243840</xdr:rowOff>
                  </from>
                  <to>
                    <xdr:col>4</xdr:col>
                    <xdr:colOff>1074420</xdr:colOff>
                    <xdr:row>104</xdr:row>
                    <xdr:rowOff>182880</xdr:rowOff>
                  </to>
                </anchor>
              </controlPr>
            </control>
          </mc:Choice>
        </mc:AlternateContent>
        <mc:AlternateContent xmlns:mc="http://schemas.openxmlformats.org/markup-compatibility/2006">
          <mc:Choice Requires="x14">
            <control shapeId="1296" r:id="rId58" name="Option Button 272">
              <controlPr defaultSize="0" autoFill="0" autoLine="0" autoPict="0">
                <anchor moveWithCells="1">
                  <from>
                    <xdr:col>1</xdr:col>
                    <xdr:colOff>236220</xdr:colOff>
                    <xdr:row>133</xdr:row>
                    <xdr:rowOff>7620</xdr:rowOff>
                  </from>
                  <to>
                    <xdr:col>4</xdr:col>
                    <xdr:colOff>1051560</xdr:colOff>
                    <xdr:row>134</xdr:row>
                    <xdr:rowOff>76200</xdr:rowOff>
                  </to>
                </anchor>
              </controlPr>
            </control>
          </mc:Choice>
        </mc:AlternateContent>
      </controls>
    </mc:Choice>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B969327-91AA-443D-AE91-D4839E2B5CBC}"/>
</file>

<file path=customXml/itemProps2.xml><?xml version="1.0" encoding="utf-8"?>
<ds:datastoreItem xmlns:ds="http://schemas.openxmlformats.org/officeDocument/2006/customXml" ds:itemID="{8F7DFB0D-559A-4ED8-8E90-0AF3583B47BB}"/>
</file>

<file path=customXml/itemProps3.xml><?xml version="1.0" encoding="utf-8"?>
<ds:datastoreItem xmlns:ds="http://schemas.openxmlformats.org/officeDocument/2006/customXml" ds:itemID="{1840F501-DCB1-462C-8DB4-57F661D466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SRA Calc</vt:lpstr>
      <vt:lpstr>'SRA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RSB Secretariat</dc:creator>
  <cp:lastModifiedBy>Elena Schmidt</cp:lastModifiedBy>
  <cp:lastPrinted>2016-04-15T18:12:54Z</cp:lastPrinted>
  <dcterms:created xsi:type="dcterms:W3CDTF">2016-04-06T21:33:59Z</dcterms:created>
  <dcterms:modified xsi:type="dcterms:W3CDTF">2020-04-29T14:36:18Z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